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24915" windowHeight="118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1" i="1" l="1"/>
  <c r="J112" i="1"/>
  <c r="J113" i="1"/>
  <c r="J114" i="1"/>
  <c r="J110" i="1" l="1"/>
  <c r="J109" i="1"/>
  <c r="J108" i="1"/>
  <c r="J92" i="1"/>
  <c r="J98" i="1"/>
  <c r="J101" i="1"/>
  <c r="J63" i="1"/>
  <c r="J62" i="1"/>
  <c r="J61" i="1"/>
  <c r="J60" i="1"/>
  <c r="J59" i="1"/>
  <c r="J48" i="1"/>
  <c r="J41" i="1"/>
  <c r="J34" i="1"/>
  <c r="J24" i="1"/>
  <c r="J23" i="1"/>
  <c r="J22" i="1"/>
  <c r="J39" i="1"/>
  <c r="J28" i="1"/>
  <c r="J130" i="1"/>
  <c r="J16" i="1"/>
  <c r="J70" i="1"/>
  <c r="J69" i="1"/>
  <c r="J68" i="1"/>
  <c r="J128" i="1"/>
  <c r="J106" i="1"/>
  <c r="J126" i="1" l="1"/>
  <c r="J85" i="1" l="1"/>
  <c r="J125" i="1"/>
  <c r="J100" i="1"/>
  <c r="J99" i="1"/>
  <c r="J91" i="1"/>
  <c r="J90" i="1"/>
  <c r="J89" i="1"/>
  <c r="J88" i="1"/>
  <c r="J87" i="1"/>
  <c r="J105" i="1"/>
  <c r="J104" i="1"/>
  <c r="J120" i="1"/>
  <c r="J136" i="1"/>
  <c r="J79" i="1"/>
  <c r="J55" i="1"/>
  <c r="J54" i="1"/>
  <c r="J67" i="1"/>
  <c r="J27" i="1"/>
  <c r="J47" i="1"/>
  <c r="J46" i="1"/>
  <c r="J45" i="1"/>
  <c r="J44" i="1"/>
  <c r="J49" i="1"/>
  <c r="J43" i="1" l="1"/>
  <c r="J17" i="1" l="1"/>
  <c r="J18" i="1"/>
  <c r="J19" i="1"/>
  <c r="J20" i="1"/>
  <c r="J21" i="1"/>
  <c r="J25" i="1"/>
  <c r="J26" i="1"/>
  <c r="J29" i="1"/>
  <c r="J30" i="1"/>
  <c r="J31" i="1"/>
  <c r="J32" i="1"/>
  <c r="J33" i="1"/>
  <c r="J35" i="1"/>
  <c r="J36" i="1"/>
  <c r="J37" i="1"/>
  <c r="J38" i="1"/>
  <c r="J40" i="1"/>
  <c r="J42" i="1"/>
  <c r="J135" i="1" l="1"/>
  <c r="J134" i="1" l="1"/>
  <c r="J137" i="1" s="1"/>
  <c r="J118" i="1"/>
  <c r="J119" i="1"/>
  <c r="J121" i="1"/>
  <c r="J122" i="1"/>
  <c r="J123" i="1"/>
  <c r="J124" i="1"/>
  <c r="J127" i="1"/>
  <c r="J129" i="1"/>
  <c r="J131" i="1"/>
  <c r="J117" i="1"/>
  <c r="J132" i="1" l="1"/>
  <c r="J78" i="1"/>
  <c r="J83" i="1"/>
  <c r="J58" i="1"/>
  <c r="J64" i="1"/>
  <c r="J53" i="1"/>
  <c r="J56" i="1"/>
  <c r="J57" i="1"/>
  <c r="J65" i="1"/>
  <c r="J66" i="1"/>
  <c r="J71" i="1"/>
  <c r="J72" i="1"/>
  <c r="J73" i="1"/>
  <c r="J74" i="1"/>
  <c r="J75" i="1"/>
  <c r="J76" i="1"/>
  <c r="J77" i="1"/>
  <c r="J80" i="1"/>
  <c r="J81" i="1"/>
  <c r="J82" i="1"/>
  <c r="J84" i="1"/>
  <c r="J86" i="1"/>
  <c r="J93" i="1"/>
  <c r="J94" i="1"/>
  <c r="J95" i="1"/>
  <c r="J96" i="1"/>
  <c r="J97" i="1"/>
  <c r="J102" i="1"/>
  <c r="J103" i="1"/>
  <c r="J107" i="1"/>
  <c r="J52" i="1"/>
  <c r="J115" i="1" l="1"/>
  <c r="J15" i="1"/>
  <c r="J50" i="1" s="1"/>
  <c r="J139" i="1" l="1"/>
</calcChain>
</file>

<file path=xl/sharedStrings.xml><?xml version="1.0" encoding="utf-8"?>
<sst xmlns="http://schemas.openxmlformats.org/spreadsheetml/2006/main" count="728" uniqueCount="246">
  <si>
    <r>
      <t xml:space="preserve">Тапсырыс берушінің БСН-і </t>
    </r>
    <r>
      <rPr>
        <b/>
        <u/>
        <sz val="10"/>
        <color indexed="8"/>
        <rFont val="Times New Roman"/>
        <family val="1"/>
        <charset val="204"/>
      </rPr>
      <t xml:space="preserve">120440011945 </t>
    </r>
  </si>
  <si>
    <t>№ р/н</t>
  </si>
  <si>
    <t>Сатып алу мәнінің түрі</t>
  </si>
  <si>
    <t>Сатып алынатын қызметтердің немесе тауарлардың қазақ тіліндегі атауы</t>
  </si>
  <si>
    <t>Сатып алынатын қызметтердің немесе тауарлардың орыс тіліндегі атауы</t>
  </si>
  <si>
    <t>Көрсетілетін қызметтердің немесе тауарлардың, қазақ тіліндегі сипаттамасы (сипаты)</t>
  </si>
  <si>
    <t>Көрсетілетін қызметтердің немесе тауарлардың орыс тіліндегі сипаттамасы (сипаты)</t>
  </si>
  <si>
    <t>Өлшем бірлігі</t>
  </si>
  <si>
    <t>Саны, көлемі</t>
  </si>
  <si>
    <t>Бір бірлігі үшін баға, теңге</t>
  </si>
  <si>
    <t>Сатып алу үшін бекітілген жалпы сома, теңге</t>
  </si>
  <si>
    <t>Қызметтерді көрсету немесе тауарды жеткізу мерзімі</t>
  </si>
  <si>
    <t>Қызметтерді көрсету немесе тауарды жеткізудің орны</t>
  </si>
  <si>
    <t>Аванстық төлемнің мөлшері, %</t>
  </si>
  <si>
    <t xml:space="preserve">Кеңсе тауарлары </t>
  </si>
  <si>
    <t>Тауар</t>
  </si>
  <si>
    <t>Қаламсап</t>
  </si>
  <si>
    <t>Ручки</t>
  </si>
  <si>
    <t>дана</t>
  </si>
  <si>
    <t>Шымкент қаласы,Ж.Нұрлыбаев көшесі 15үй</t>
  </si>
  <si>
    <t>Қалам</t>
  </si>
  <si>
    <t>Түрлі қалам</t>
  </si>
  <si>
    <t>Цветной карандаш</t>
  </si>
  <si>
    <t>Пластелин</t>
  </si>
  <si>
    <t>Желім</t>
  </si>
  <si>
    <t>Клей</t>
  </si>
  <si>
    <t>Қалам ұштағыш</t>
  </si>
  <si>
    <t>Точилка</t>
  </si>
  <si>
    <t>Дыракол</t>
  </si>
  <si>
    <t>А-4 қағазы</t>
  </si>
  <si>
    <t>Бумага А-4</t>
  </si>
  <si>
    <t>пачка</t>
  </si>
  <si>
    <t>Картонды регистратор</t>
  </si>
  <si>
    <t>Картонный регистратор</t>
  </si>
  <si>
    <t>Скорошиватель</t>
  </si>
  <si>
    <t>Металды қысқыш</t>
  </si>
  <si>
    <t>Металический зажим</t>
  </si>
  <si>
    <t>Картридж</t>
  </si>
  <si>
    <t>Барлығы</t>
  </si>
  <si>
    <t>Порошок автомат</t>
  </si>
  <si>
    <t>кг</t>
  </si>
  <si>
    <t>Порошок  для ручной стирки</t>
  </si>
  <si>
    <t>Шампунь</t>
  </si>
  <si>
    <t>Доместос</t>
  </si>
  <si>
    <t>Ыдыс жуатын   ұнтақ Ферии</t>
  </si>
  <si>
    <t xml:space="preserve">Моющие средство Фери </t>
  </si>
  <si>
    <t>Ыдыс жуатын сетка</t>
  </si>
  <si>
    <t>Сетка металическая для посуды</t>
  </si>
  <si>
    <t>Иіс сабын</t>
  </si>
  <si>
    <t>Мыло туалетное</t>
  </si>
  <si>
    <t>Кір сабын</t>
  </si>
  <si>
    <t>Мыло хозяйственное</t>
  </si>
  <si>
    <t>Тіс пастасы</t>
  </si>
  <si>
    <t>Зубная паста</t>
  </si>
  <si>
    <t>Тіс щеткасы</t>
  </si>
  <si>
    <t>Зубная щетка</t>
  </si>
  <si>
    <t>Ауа тазартқыш</t>
  </si>
  <si>
    <t>Освежитель воздуха</t>
  </si>
  <si>
    <t>Комет</t>
  </si>
  <si>
    <t>Дәретхана қағазы</t>
  </si>
  <si>
    <t>Туалетная бумага</t>
  </si>
  <si>
    <t>Белизна</t>
  </si>
  <si>
    <t>Қоқыс сөмкесі</t>
  </si>
  <si>
    <t>Пакет для мусора</t>
  </si>
  <si>
    <t>Шүберек</t>
  </si>
  <si>
    <t>Мочалка</t>
  </si>
  <si>
    <t>Ыдыс жуатын губка</t>
  </si>
  <si>
    <t>Губка для мытья посуды</t>
  </si>
  <si>
    <t>Тарная ткань</t>
  </si>
  <si>
    <t>Резенке қолғап</t>
  </si>
  <si>
    <t>Перчатка резиновая</t>
  </si>
  <si>
    <t>Салфетки</t>
  </si>
  <si>
    <t>Дәке</t>
  </si>
  <si>
    <t>Марля</t>
  </si>
  <si>
    <t>Сыпырғы</t>
  </si>
  <si>
    <t>Веники</t>
  </si>
  <si>
    <t>Шамдар</t>
  </si>
  <si>
    <t>Лампочки</t>
  </si>
  <si>
    <t>Стакан</t>
  </si>
  <si>
    <t>Бокал</t>
  </si>
  <si>
    <t>Екінші тағамға арналған табақтар</t>
  </si>
  <si>
    <t>Тарелки на второе блюдо</t>
  </si>
  <si>
    <t>Пластикалық шелек</t>
  </si>
  <si>
    <t>Ведро пластмассовое</t>
  </si>
  <si>
    <t>Сабын салғыш</t>
  </si>
  <si>
    <t>Мыльница</t>
  </si>
  <si>
    <t>Удленитель</t>
  </si>
  <si>
    <t>метр</t>
  </si>
  <si>
    <t>Обмундирование</t>
  </si>
  <si>
    <t>Кроссовки</t>
  </si>
  <si>
    <t>Трусы-майки</t>
  </si>
  <si>
    <t>Носки</t>
  </si>
  <si>
    <t>Шлепка</t>
  </si>
  <si>
    <t>Брюки спортивные</t>
  </si>
  <si>
    <t>Пижама</t>
  </si>
  <si>
    <t>Төсек-орын жабдығы</t>
  </si>
  <si>
    <t xml:space="preserve"> 149ерекшелік бойынша барлығы</t>
  </si>
  <si>
    <t xml:space="preserve">          Бас есепші:                                                                             Бабашева У.А.</t>
  </si>
  <si>
    <t>Дез-Хлор</t>
  </si>
  <si>
    <t>упаковка</t>
  </si>
  <si>
    <t>Шәркей</t>
  </si>
  <si>
    <t>Спорттық шалбар</t>
  </si>
  <si>
    <t>Колготки</t>
  </si>
  <si>
    <t>Тетрадь 12л</t>
  </si>
  <si>
    <t>Дәптер 12б</t>
  </si>
  <si>
    <t>Шаруашылық заттары</t>
  </si>
  <si>
    <t>Жұмсақ инвентарь</t>
  </si>
  <si>
    <t>Тетрадь для рисования</t>
  </si>
  <si>
    <t>цветная бумага</t>
  </si>
  <si>
    <t>подписка</t>
  </si>
  <si>
    <t>Дәптер сурет салатын</t>
  </si>
  <si>
    <t>Түрлі-түсті қағаз</t>
  </si>
  <si>
    <t>Ножницы  канцелярские</t>
  </si>
  <si>
    <t>Канцеляр қайшы</t>
  </si>
  <si>
    <t xml:space="preserve"> Деревяные простые карандаши</t>
  </si>
  <si>
    <r>
      <t>Тапсырыс берушінің атауы (қазақ тілінде) Шымкент қаласы білім басқармасының</t>
    </r>
    <r>
      <rPr>
        <b/>
        <u/>
        <sz val="10"/>
        <color indexed="8"/>
        <rFont val="Times New Roman"/>
        <family val="1"/>
        <charset val="204"/>
      </rPr>
      <t xml:space="preserve">  "Кәмелетке толмағандарды бейімдеу орталығы"</t>
    </r>
    <r>
      <rPr>
        <b/>
        <sz val="10"/>
        <color indexed="8"/>
        <rFont val="Times New Roman"/>
        <family val="1"/>
        <charset val="204"/>
      </rPr>
      <t>_КММ</t>
    </r>
  </si>
  <si>
    <t>Тапсырыс берушінің атауы (орыс тілінде) Коммунальное государственное учереждение"Центр адаптации несовершеннолетних" Управление  образования города Шымкент</t>
  </si>
  <si>
    <t>"БЕКІТЕМІН"                                                                                                Шымкент қаласы білім басқармасының "Кәмелетке толмағандарды бейімдеу орталығы" КММ                                                                                  "_____" _____________ 2024жыл ________________________Э.А.Байдерова</t>
  </si>
  <si>
    <t>31.12.2024ж</t>
  </si>
  <si>
    <t xml:space="preserve">Қаржы жылы  2024 жыл </t>
  </si>
  <si>
    <t>№412 бұйрыққа сәйкес 2024 жылға арналған тауарлар мен көрсетілетін қызметтерді сатып алу жоспары</t>
  </si>
  <si>
    <t>Файл листововй</t>
  </si>
  <si>
    <t xml:space="preserve">Файл </t>
  </si>
  <si>
    <t>Папка файловая</t>
  </si>
  <si>
    <t>Файл папкасы</t>
  </si>
  <si>
    <t>Степлер</t>
  </si>
  <si>
    <t>Скрепки</t>
  </si>
  <si>
    <t>Қағаз қыстырғыштар</t>
  </si>
  <si>
    <t>Скоба канцеляр</t>
  </si>
  <si>
    <t xml:space="preserve">Скотч прозрачный </t>
  </si>
  <si>
    <t>Общая тетрадь</t>
  </si>
  <si>
    <t>Жалпы дәптер</t>
  </si>
  <si>
    <t>Папка для бумаг на завязке</t>
  </si>
  <si>
    <t>Қағазға арналған қалта</t>
  </si>
  <si>
    <t>Дыракол большой</t>
  </si>
  <si>
    <t>Үлкен тескіш</t>
  </si>
  <si>
    <t>Тескіш</t>
  </si>
  <si>
    <t>Мыло жидкое</t>
  </si>
  <si>
    <t xml:space="preserve">Сұйық сабын </t>
  </si>
  <si>
    <t>Ұнтақ автоматты</t>
  </si>
  <si>
    <t>Қолмен жууға арналған ұнтақ</t>
  </si>
  <si>
    <t>Прайд гель</t>
  </si>
  <si>
    <t>Прайд гелі</t>
  </si>
  <si>
    <t>Салфетки бумажные</t>
  </si>
  <si>
    <t>Қағаз майлықтар</t>
  </si>
  <si>
    <t>Тара мата</t>
  </si>
  <si>
    <t>Стеклоочиститель</t>
  </si>
  <si>
    <t>Шыны тазалағыш</t>
  </si>
  <si>
    <t>Хлор</t>
  </si>
  <si>
    <t>Хлорка</t>
  </si>
  <si>
    <t>Сердцевина для замка</t>
  </si>
  <si>
    <t>Құлыпқа арналған өзек</t>
  </si>
  <si>
    <t>Лампочка</t>
  </si>
  <si>
    <t>Шам</t>
  </si>
  <si>
    <t xml:space="preserve">Полотенце </t>
  </si>
  <si>
    <t>Сүлгі</t>
  </si>
  <si>
    <t>Тапочки домашние</t>
  </si>
  <si>
    <t>Үйге арналған тәпішке</t>
  </si>
  <si>
    <t>Покрывало</t>
  </si>
  <si>
    <t>Төсек жапқыш</t>
  </si>
  <si>
    <t>Куртки зимние</t>
  </si>
  <si>
    <t>Қысқы курткалар</t>
  </si>
  <si>
    <t>Горшок для цветов большой</t>
  </si>
  <si>
    <t>Гүл құмыра үлкен</t>
  </si>
  <si>
    <t>Горшок для цветов средний</t>
  </si>
  <si>
    <t>Гүл құмыра орташа</t>
  </si>
  <si>
    <t>Плафоны большие</t>
  </si>
  <si>
    <t>Үлкен плафон</t>
  </si>
  <si>
    <t>Плафоны средние</t>
  </si>
  <si>
    <t>Орташа плафон</t>
  </si>
  <si>
    <t>Подставка для цветов</t>
  </si>
  <si>
    <t>Гүл үстелі</t>
  </si>
  <si>
    <t>Смеситель для душа</t>
  </si>
  <si>
    <t>Душқа арналған кран</t>
  </si>
  <si>
    <t>Смеситель для раковины</t>
  </si>
  <si>
    <t>Раковинаға арналған кран</t>
  </si>
  <si>
    <t>Казан 12 литр</t>
  </si>
  <si>
    <t>Қазан 12 литр</t>
  </si>
  <si>
    <t>Урна уличная</t>
  </si>
  <si>
    <t>Көше урнасы</t>
  </si>
  <si>
    <t>Спец.одежда</t>
  </si>
  <si>
    <t>Жұмыс киімі</t>
  </si>
  <si>
    <t>Замки разные</t>
  </si>
  <si>
    <t>Құлыптар әртүрлі</t>
  </si>
  <si>
    <t xml:space="preserve">Выключатель </t>
  </si>
  <si>
    <t>Ажыратқыш</t>
  </si>
  <si>
    <t>Бюстгалтер</t>
  </si>
  <si>
    <t>Көкірекше</t>
  </si>
  <si>
    <t>Тряпка для посуды</t>
  </si>
  <si>
    <t>Ыдыс жууға арналған шүберек</t>
  </si>
  <si>
    <t>Футболка для мальчиков</t>
  </si>
  <si>
    <t>Жеңсіз көйлек ұлдарға</t>
  </si>
  <si>
    <t>Футболка для девочек</t>
  </si>
  <si>
    <t>Жеңсіз көйлек қыздарға</t>
  </si>
  <si>
    <t>Ерши для унитаза</t>
  </si>
  <si>
    <t>Даретханаға арналған мойындар</t>
  </si>
  <si>
    <t>Кран 15</t>
  </si>
  <si>
    <t>Шпингалет для окон</t>
  </si>
  <si>
    <t>Терезе шпингалеті</t>
  </si>
  <si>
    <t>Ручка шариковая</t>
  </si>
  <si>
    <t>Шарикті қалам</t>
  </si>
  <si>
    <t>Ремень брючной</t>
  </si>
  <si>
    <t>Шалбар белбеуі</t>
  </si>
  <si>
    <t>Шорты для мальчиков</t>
  </si>
  <si>
    <t>Шорты ұлдарға</t>
  </si>
  <si>
    <t>Тазик пластмассовый</t>
  </si>
  <si>
    <t>Тазик пластикалық</t>
  </si>
  <si>
    <t>Журнал синий</t>
  </si>
  <si>
    <t>Көк журнал</t>
  </si>
  <si>
    <t>Тетрадь для рисования 12л</t>
  </si>
  <si>
    <t>Дәптер сурет салатын 12 бет</t>
  </si>
  <si>
    <t>Мел</t>
  </si>
  <si>
    <t>Бор</t>
  </si>
  <si>
    <t>Мел цветной</t>
  </si>
  <si>
    <t>Бор түрлі түсті</t>
  </si>
  <si>
    <t>Фламастер</t>
  </si>
  <si>
    <t>шт</t>
  </si>
  <si>
    <t>Краска акварельная</t>
  </si>
  <si>
    <t>Акварель бояуы</t>
  </si>
  <si>
    <t>Линейка</t>
  </si>
  <si>
    <t>Сызғыш</t>
  </si>
  <si>
    <t>Цветной картон</t>
  </si>
  <si>
    <t>Әр түрлі түсті картон</t>
  </si>
  <si>
    <t xml:space="preserve">флеш для компьютера </t>
  </si>
  <si>
    <t>Прищепки для белья</t>
  </si>
  <si>
    <t>Киім қыстырғыш</t>
  </si>
  <si>
    <t>Нитки</t>
  </si>
  <si>
    <t>Жіп</t>
  </si>
  <si>
    <t>Иголка</t>
  </si>
  <si>
    <t>Ине</t>
  </si>
  <si>
    <t>Резинки для белья</t>
  </si>
  <si>
    <t>Киімге арналған резинке</t>
  </si>
  <si>
    <t>Веревка для белья</t>
  </si>
  <si>
    <t>Киім арқан</t>
  </si>
  <si>
    <t>Держатель для туалетной бумаги</t>
  </si>
  <si>
    <t>Дәретхана қағаз ұстағышы</t>
  </si>
  <si>
    <t>Крючки</t>
  </si>
  <si>
    <t>Ілгектер</t>
  </si>
  <si>
    <t>Мистер пропер для пола</t>
  </si>
  <si>
    <t>Еден жууға арналған мистер пропер</t>
  </si>
  <si>
    <t>Розетки 4 сек</t>
  </si>
  <si>
    <t>4 сек розеткалар</t>
  </si>
  <si>
    <t>Кабель 3ф медный</t>
  </si>
  <si>
    <t>3ф мыс кабелі</t>
  </si>
  <si>
    <t>Кабелегон</t>
  </si>
  <si>
    <t>Постельное белье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</si>
</sst>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9" fillId="6" borderId="1" xfId="0" applyNumberFormat="1" applyFont="1" applyFill="1" applyBorder="1" applyAlignment="1">
      <alignment vertical="top" wrapText="1"/>
    </xf>
    <xf numFmtId="1" fontId="9" fillId="6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topLeftCell="A129" zoomScale="91" zoomScaleNormal="91" workbookViewId="0">
      <selection activeCell="B115" sqref="B115"/>
    </sheetView>
  </sheetViews>
  <sheetFormatPr defaultRowHeight="15" x14ac:dyDescent="0.25"/>
  <cols>
    <col min="3" max="3" width="11.7109375" customWidth="1"/>
    <col min="4" max="4" width="12.42578125" customWidth="1"/>
    <col min="5" max="5" width="8.140625" customWidth="1"/>
    <col min="6" max="6" width="7.140625" customWidth="1"/>
    <col min="10" max="10" width="16" customWidth="1"/>
    <col min="11" max="12" width="11.28515625" customWidth="1"/>
    <col min="13" max="13" width="15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5" t="s">
        <v>117</v>
      </c>
      <c r="L2" s="45"/>
      <c r="M2" s="45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5"/>
      <c r="L3" s="45"/>
      <c r="M3" s="45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5"/>
      <c r="L4" s="45"/>
      <c r="M4" s="45"/>
    </row>
    <row r="5" spans="1:13" ht="93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45"/>
      <c r="L5" s="45"/>
      <c r="M5" s="45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3"/>
    </row>
    <row r="7" spans="1:13" ht="15.75" x14ac:dyDescent="0.25">
      <c r="A7" s="48" t="s">
        <v>120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28.5" customHeight="1" x14ac:dyDescent="0.25">
      <c r="A9" s="50" t="s">
        <v>115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ht="30" customHeight="1" x14ac:dyDescent="0.25">
      <c r="A10" s="50" t="s">
        <v>116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x14ac:dyDescent="0.25">
      <c r="A11" s="49" t="s">
        <v>119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78.5" x14ac:dyDescent="0.25">
      <c r="A12" s="12" t="s">
        <v>1</v>
      </c>
      <c r="B12" s="12" t="s">
        <v>2</v>
      </c>
      <c r="C12" s="12" t="s">
        <v>3</v>
      </c>
      <c r="D12" s="12" t="s">
        <v>4</v>
      </c>
      <c r="E12" s="12" t="s">
        <v>5</v>
      </c>
      <c r="F12" s="12" t="s">
        <v>6</v>
      </c>
      <c r="G12" s="12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2" t="s">
        <v>12</v>
      </c>
      <c r="M12" s="12" t="s">
        <v>13</v>
      </c>
    </row>
    <row r="13" spans="1:13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</row>
    <row r="14" spans="1:13" x14ac:dyDescent="0.25">
      <c r="A14" s="5"/>
      <c r="B14" s="46" t="s">
        <v>14</v>
      </c>
      <c r="C14" s="51"/>
      <c r="D14" s="51"/>
      <c r="E14" s="47"/>
      <c r="F14" s="5"/>
      <c r="G14" s="5"/>
      <c r="H14" s="5"/>
      <c r="I14" s="5"/>
      <c r="J14" s="5"/>
      <c r="K14" s="5"/>
      <c r="L14" s="5"/>
      <c r="M14" s="5"/>
    </row>
    <row r="15" spans="1:13" ht="51" x14ac:dyDescent="0.25">
      <c r="A15" s="11">
        <v>1</v>
      </c>
      <c r="B15" s="11" t="s">
        <v>15</v>
      </c>
      <c r="C15" s="19" t="s">
        <v>16</v>
      </c>
      <c r="D15" s="32" t="s">
        <v>17</v>
      </c>
      <c r="E15" s="20"/>
      <c r="F15" s="20"/>
      <c r="G15" s="20" t="s">
        <v>18</v>
      </c>
      <c r="H15" s="20">
        <v>100</v>
      </c>
      <c r="I15" s="27">
        <v>80</v>
      </c>
      <c r="J15" s="20">
        <f>H15*I15</f>
        <v>8000</v>
      </c>
      <c r="K15" s="20" t="s">
        <v>118</v>
      </c>
      <c r="L15" s="5" t="s">
        <v>19</v>
      </c>
      <c r="M15" s="5">
        <v>0</v>
      </c>
    </row>
    <row r="16" spans="1:13" s="1" customFormat="1" ht="51" x14ac:dyDescent="0.25">
      <c r="A16" s="11">
        <v>2</v>
      </c>
      <c r="B16" s="11" t="s">
        <v>15</v>
      </c>
      <c r="C16" s="19" t="s">
        <v>200</v>
      </c>
      <c r="D16" s="32" t="s">
        <v>199</v>
      </c>
      <c r="E16" s="20"/>
      <c r="F16" s="20"/>
      <c r="G16" s="20" t="s">
        <v>18</v>
      </c>
      <c r="H16" s="20">
        <v>400</v>
      </c>
      <c r="I16" s="27">
        <v>105</v>
      </c>
      <c r="J16" s="20">
        <f>H16*I16</f>
        <v>42000</v>
      </c>
      <c r="K16" s="20" t="s">
        <v>118</v>
      </c>
      <c r="L16" s="5" t="s">
        <v>19</v>
      </c>
      <c r="M16" s="5">
        <v>0</v>
      </c>
    </row>
    <row r="17" spans="1:17" ht="51" x14ac:dyDescent="0.25">
      <c r="A17" s="11">
        <v>3</v>
      </c>
      <c r="B17" s="11" t="s">
        <v>15</v>
      </c>
      <c r="C17" s="19" t="s">
        <v>20</v>
      </c>
      <c r="D17" s="34" t="s">
        <v>114</v>
      </c>
      <c r="E17" s="20"/>
      <c r="F17" s="20"/>
      <c r="G17" s="20" t="s">
        <v>18</v>
      </c>
      <c r="H17" s="20">
        <v>200</v>
      </c>
      <c r="I17" s="27">
        <v>50</v>
      </c>
      <c r="J17" s="20">
        <f t="shared" ref="J17:J49" si="0">H17*I17</f>
        <v>10000</v>
      </c>
      <c r="K17" s="20" t="s">
        <v>118</v>
      </c>
      <c r="L17" s="5" t="s">
        <v>19</v>
      </c>
      <c r="M17" s="5">
        <v>0</v>
      </c>
      <c r="Q17" s="1"/>
    </row>
    <row r="18" spans="1:17" ht="51" x14ac:dyDescent="0.25">
      <c r="A18" s="11">
        <v>4</v>
      </c>
      <c r="B18" s="11" t="s">
        <v>15</v>
      </c>
      <c r="C18" s="19" t="s">
        <v>21</v>
      </c>
      <c r="D18" s="32" t="s">
        <v>22</v>
      </c>
      <c r="E18" s="20"/>
      <c r="F18" s="20"/>
      <c r="G18" s="20" t="s">
        <v>18</v>
      </c>
      <c r="H18" s="20">
        <v>50</v>
      </c>
      <c r="I18" s="21">
        <v>550</v>
      </c>
      <c r="J18" s="20">
        <f t="shared" si="0"/>
        <v>27500</v>
      </c>
      <c r="K18" s="20" t="s">
        <v>118</v>
      </c>
      <c r="L18" s="5" t="s">
        <v>19</v>
      </c>
      <c r="M18" s="5">
        <v>0</v>
      </c>
      <c r="Q18" s="1"/>
    </row>
    <row r="19" spans="1:17" ht="51" x14ac:dyDescent="0.25">
      <c r="A19" s="11">
        <v>5</v>
      </c>
      <c r="B19" s="11" t="s">
        <v>15</v>
      </c>
      <c r="C19" s="19" t="s">
        <v>23</v>
      </c>
      <c r="D19" s="32" t="s">
        <v>23</v>
      </c>
      <c r="E19" s="20"/>
      <c r="F19" s="20"/>
      <c r="G19" s="20" t="s">
        <v>18</v>
      </c>
      <c r="H19" s="20">
        <v>50</v>
      </c>
      <c r="I19" s="21">
        <v>650</v>
      </c>
      <c r="J19" s="20">
        <f t="shared" si="0"/>
        <v>32500</v>
      </c>
      <c r="K19" s="20" t="s">
        <v>118</v>
      </c>
      <c r="L19" s="5" t="s">
        <v>19</v>
      </c>
      <c r="M19" s="5">
        <v>0</v>
      </c>
      <c r="Q19" s="1"/>
    </row>
    <row r="20" spans="1:17" ht="51" x14ac:dyDescent="0.25">
      <c r="A20" s="11">
        <v>6</v>
      </c>
      <c r="B20" s="11" t="s">
        <v>15</v>
      </c>
      <c r="C20" s="19" t="s">
        <v>220</v>
      </c>
      <c r="D20" s="32" t="s">
        <v>219</v>
      </c>
      <c r="E20" s="20"/>
      <c r="F20" s="20"/>
      <c r="G20" s="20" t="s">
        <v>18</v>
      </c>
      <c r="H20" s="20">
        <v>80</v>
      </c>
      <c r="I20" s="21">
        <v>145</v>
      </c>
      <c r="J20" s="20">
        <f t="shared" si="0"/>
        <v>11600</v>
      </c>
      <c r="K20" s="20" t="s">
        <v>118</v>
      </c>
      <c r="L20" s="5" t="s">
        <v>19</v>
      </c>
      <c r="M20" s="5">
        <v>0</v>
      </c>
      <c r="Q20" s="1"/>
    </row>
    <row r="21" spans="1:17" ht="51" x14ac:dyDescent="0.25">
      <c r="A21" s="11">
        <v>7</v>
      </c>
      <c r="B21" s="11" t="s">
        <v>15</v>
      </c>
      <c r="C21" s="19" t="s">
        <v>24</v>
      </c>
      <c r="D21" s="32" t="s">
        <v>25</v>
      </c>
      <c r="E21" s="20"/>
      <c r="F21" s="20"/>
      <c r="G21" s="20" t="s">
        <v>18</v>
      </c>
      <c r="H21" s="20">
        <v>50</v>
      </c>
      <c r="I21" s="21">
        <v>250</v>
      </c>
      <c r="J21" s="20">
        <f t="shared" si="0"/>
        <v>12500</v>
      </c>
      <c r="K21" s="20" t="s">
        <v>118</v>
      </c>
      <c r="L21" s="5" t="s">
        <v>19</v>
      </c>
      <c r="M21" s="5">
        <v>0</v>
      </c>
      <c r="Q21" s="1"/>
    </row>
    <row r="22" spans="1:17" s="1" customFormat="1" ht="51" x14ac:dyDescent="0.25">
      <c r="A22" s="11">
        <v>8</v>
      </c>
      <c r="B22" s="11" t="s">
        <v>15</v>
      </c>
      <c r="C22" s="19" t="s">
        <v>212</v>
      </c>
      <c r="D22" s="32" t="s">
        <v>211</v>
      </c>
      <c r="E22" s="20"/>
      <c r="F22" s="20"/>
      <c r="G22" s="20" t="s">
        <v>31</v>
      </c>
      <c r="H22" s="20">
        <v>10</v>
      </c>
      <c r="I22" s="21">
        <v>890</v>
      </c>
      <c r="J22" s="20">
        <f t="shared" si="0"/>
        <v>8900</v>
      </c>
      <c r="K22" s="20" t="s">
        <v>118</v>
      </c>
      <c r="L22" s="5" t="s">
        <v>19</v>
      </c>
      <c r="M22" s="5">
        <v>0</v>
      </c>
    </row>
    <row r="23" spans="1:17" s="1" customFormat="1" ht="51" x14ac:dyDescent="0.25">
      <c r="A23" s="11">
        <v>9</v>
      </c>
      <c r="B23" s="11" t="s">
        <v>15</v>
      </c>
      <c r="C23" s="19" t="s">
        <v>214</v>
      </c>
      <c r="D23" s="32" t="s">
        <v>213</v>
      </c>
      <c r="E23" s="20"/>
      <c r="F23" s="20"/>
      <c r="G23" s="20" t="s">
        <v>31</v>
      </c>
      <c r="H23" s="20">
        <v>5</v>
      </c>
      <c r="I23" s="21">
        <v>370</v>
      </c>
      <c r="J23" s="20">
        <f t="shared" si="0"/>
        <v>1850</v>
      </c>
      <c r="K23" s="20" t="s">
        <v>118</v>
      </c>
      <c r="L23" s="5" t="s">
        <v>19</v>
      </c>
      <c r="M23" s="5">
        <v>0</v>
      </c>
    </row>
    <row r="24" spans="1:17" s="1" customFormat="1" ht="51" x14ac:dyDescent="0.25">
      <c r="A24" s="11">
        <v>10</v>
      </c>
      <c r="B24" s="11" t="s">
        <v>15</v>
      </c>
      <c r="C24" s="19" t="s">
        <v>215</v>
      </c>
      <c r="D24" s="32" t="s">
        <v>215</v>
      </c>
      <c r="E24" s="20"/>
      <c r="F24" s="20"/>
      <c r="G24" s="20" t="s">
        <v>216</v>
      </c>
      <c r="H24" s="20">
        <v>50</v>
      </c>
      <c r="I24" s="21">
        <v>650</v>
      </c>
      <c r="J24" s="20">
        <f t="shared" si="0"/>
        <v>32500</v>
      </c>
      <c r="K24" s="20" t="s">
        <v>118</v>
      </c>
      <c r="L24" s="5" t="s">
        <v>19</v>
      </c>
      <c r="M24" s="5">
        <v>0</v>
      </c>
    </row>
    <row r="25" spans="1:17" ht="51" x14ac:dyDescent="0.25">
      <c r="A25" s="11">
        <v>11</v>
      </c>
      <c r="B25" s="11" t="s">
        <v>15</v>
      </c>
      <c r="C25" s="19" t="s">
        <v>26</v>
      </c>
      <c r="D25" s="32" t="s">
        <v>27</v>
      </c>
      <c r="E25" s="20"/>
      <c r="F25" s="20"/>
      <c r="G25" s="20" t="s">
        <v>18</v>
      </c>
      <c r="H25" s="20">
        <v>80</v>
      </c>
      <c r="I25" s="21">
        <v>195</v>
      </c>
      <c r="J25" s="20">
        <f t="shared" si="0"/>
        <v>15600</v>
      </c>
      <c r="K25" s="20" t="s">
        <v>118</v>
      </c>
      <c r="L25" s="5" t="s">
        <v>19</v>
      </c>
      <c r="M25" s="5">
        <v>0</v>
      </c>
      <c r="Q25" s="1"/>
    </row>
    <row r="26" spans="1:17" ht="51" x14ac:dyDescent="0.25">
      <c r="A26" s="11">
        <v>12</v>
      </c>
      <c r="B26" s="11" t="s">
        <v>15</v>
      </c>
      <c r="C26" s="19" t="s">
        <v>136</v>
      </c>
      <c r="D26" s="32" t="s">
        <v>28</v>
      </c>
      <c r="E26" s="20"/>
      <c r="F26" s="20"/>
      <c r="G26" s="20" t="s">
        <v>18</v>
      </c>
      <c r="H26" s="20">
        <v>10</v>
      </c>
      <c r="I26" s="21">
        <v>1370</v>
      </c>
      <c r="J26" s="20">
        <f t="shared" si="0"/>
        <v>13700</v>
      </c>
      <c r="K26" s="20" t="s">
        <v>118</v>
      </c>
      <c r="L26" s="5" t="s">
        <v>19</v>
      </c>
      <c r="M26" s="5">
        <v>0</v>
      </c>
      <c r="Q26" s="1"/>
    </row>
    <row r="27" spans="1:17" s="1" customFormat="1" ht="51" x14ac:dyDescent="0.25">
      <c r="A27" s="11">
        <v>13</v>
      </c>
      <c r="B27" s="11" t="s">
        <v>15</v>
      </c>
      <c r="C27" s="19" t="s">
        <v>135</v>
      </c>
      <c r="D27" s="32" t="s">
        <v>134</v>
      </c>
      <c r="E27" s="20"/>
      <c r="F27" s="20"/>
      <c r="G27" s="20" t="s">
        <v>18</v>
      </c>
      <c r="H27" s="20">
        <v>5</v>
      </c>
      <c r="I27" s="21">
        <v>2740</v>
      </c>
      <c r="J27" s="20">
        <f t="shared" si="0"/>
        <v>13700</v>
      </c>
      <c r="K27" s="20" t="s">
        <v>118</v>
      </c>
      <c r="L27" s="5" t="s">
        <v>19</v>
      </c>
      <c r="M27" s="5">
        <v>0</v>
      </c>
    </row>
    <row r="28" spans="1:17" s="1" customFormat="1" ht="51" x14ac:dyDescent="0.25">
      <c r="A28" s="11">
        <v>14</v>
      </c>
      <c r="B28" s="11" t="s">
        <v>15</v>
      </c>
      <c r="C28" s="19" t="s">
        <v>208</v>
      </c>
      <c r="D28" s="32" t="s">
        <v>207</v>
      </c>
      <c r="E28" s="20"/>
      <c r="F28" s="20"/>
      <c r="G28" s="20" t="s">
        <v>18</v>
      </c>
      <c r="H28" s="20">
        <v>50</v>
      </c>
      <c r="I28" s="21">
        <v>800</v>
      </c>
      <c r="J28" s="20">
        <f t="shared" si="0"/>
        <v>40000</v>
      </c>
      <c r="K28" s="20" t="s">
        <v>118</v>
      </c>
      <c r="L28" s="5" t="s">
        <v>19</v>
      </c>
      <c r="M28" s="5">
        <v>0</v>
      </c>
    </row>
    <row r="29" spans="1:17" ht="51" x14ac:dyDescent="0.25">
      <c r="A29" s="11">
        <v>15</v>
      </c>
      <c r="B29" s="11" t="s">
        <v>15</v>
      </c>
      <c r="C29" s="19" t="s">
        <v>29</v>
      </c>
      <c r="D29" s="32" t="s">
        <v>30</v>
      </c>
      <c r="E29" s="20"/>
      <c r="F29" s="20"/>
      <c r="G29" s="20" t="s">
        <v>31</v>
      </c>
      <c r="H29" s="20">
        <v>130</v>
      </c>
      <c r="I29" s="21">
        <v>2350</v>
      </c>
      <c r="J29" s="20">
        <f t="shared" si="0"/>
        <v>305500</v>
      </c>
      <c r="K29" s="20" t="s">
        <v>118</v>
      </c>
      <c r="L29" s="5" t="s">
        <v>19</v>
      </c>
      <c r="M29" s="5">
        <v>0</v>
      </c>
      <c r="Q29" s="1"/>
    </row>
    <row r="30" spans="1:17" ht="51" x14ac:dyDescent="0.25">
      <c r="A30" s="11">
        <v>16</v>
      </c>
      <c r="B30" s="11" t="s">
        <v>15</v>
      </c>
      <c r="C30" s="19" t="s">
        <v>32</v>
      </c>
      <c r="D30" s="32" t="s">
        <v>33</v>
      </c>
      <c r="E30" s="20"/>
      <c r="F30" s="20"/>
      <c r="G30" s="20" t="s">
        <v>18</v>
      </c>
      <c r="H30" s="20">
        <v>80</v>
      </c>
      <c r="I30" s="21">
        <v>900</v>
      </c>
      <c r="J30" s="20">
        <f t="shared" si="0"/>
        <v>72000</v>
      </c>
      <c r="K30" s="20" t="s">
        <v>118</v>
      </c>
      <c r="L30" s="5" t="s">
        <v>19</v>
      </c>
      <c r="M30" s="5">
        <v>0</v>
      </c>
      <c r="Q30" s="1"/>
    </row>
    <row r="31" spans="1:17" ht="51" x14ac:dyDescent="0.25">
      <c r="A31" s="11">
        <v>17</v>
      </c>
      <c r="B31" s="11" t="s">
        <v>15</v>
      </c>
      <c r="C31" s="19" t="s">
        <v>34</v>
      </c>
      <c r="D31" s="32" t="s">
        <v>34</v>
      </c>
      <c r="E31" s="20"/>
      <c r="F31" s="20"/>
      <c r="G31" s="20" t="s">
        <v>18</v>
      </c>
      <c r="H31" s="20">
        <v>1410</v>
      </c>
      <c r="I31" s="21">
        <v>100</v>
      </c>
      <c r="J31" s="20">
        <f t="shared" si="0"/>
        <v>141000</v>
      </c>
      <c r="K31" s="20" t="s">
        <v>118</v>
      </c>
      <c r="L31" s="5" t="s">
        <v>19</v>
      </c>
      <c r="M31" s="5">
        <v>0</v>
      </c>
      <c r="Q31" s="1"/>
    </row>
    <row r="32" spans="1:17" ht="51" x14ac:dyDescent="0.25">
      <c r="A32" s="11">
        <v>18</v>
      </c>
      <c r="B32" s="11" t="s">
        <v>15</v>
      </c>
      <c r="C32" s="19" t="s">
        <v>35</v>
      </c>
      <c r="D32" s="32" t="s">
        <v>36</v>
      </c>
      <c r="E32" s="20"/>
      <c r="F32" s="20"/>
      <c r="G32" s="20" t="s">
        <v>31</v>
      </c>
      <c r="H32" s="20">
        <v>10</v>
      </c>
      <c r="I32" s="21">
        <v>250</v>
      </c>
      <c r="J32" s="20">
        <f t="shared" si="0"/>
        <v>2500</v>
      </c>
      <c r="K32" s="20" t="s">
        <v>118</v>
      </c>
      <c r="L32" s="5" t="s">
        <v>19</v>
      </c>
      <c r="M32" s="5">
        <v>0</v>
      </c>
      <c r="Q32" s="1"/>
    </row>
    <row r="33" spans="1:17" ht="51" x14ac:dyDescent="0.25">
      <c r="A33" s="11">
        <v>19</v>
      </c>
      <c r="B33" s="11" t="s">
        <v>15</v>
      </c>
      <c r="C33" s="19" t="s">
        <v>125</v>
      </c>
      <c r="D33" s="32" t="s">
        <v>125</v>
      </c>
      <c r="E33" s="20"/>
      <c r="F33" s="20"/>
      <c r="G33" s="20" t="s">
        <v>18</v>
      </c>
      <c r="H33" s="20">
        <v>10</v>
      </c>
      <c r="I33" s="21">
        <v>730</v>
      </c>
      <c r="J33" s="20">
        <f t="shared" si="0"/>
        <v>7300</v>
      </c>
      <c r="K33" s="20" t="s">
        <v>118</v>
      </c>
      <c r="L33" s="5" t="s">
        <v>19</v>
      </c>
      <c r="M33" s="5">
        <v>0</v>
      </c>
      <c r="Q33" s="1"/>
    </row>
    <row r="34" spans="1:17" s="1" customFormat="1" ht="51" x14ac:dyDescent="0.25">
      <c r="A34" s="11">
        <v>20</v>
      </c>
      <c r="B34" s="11" t="s">
        <v>15</v>
      </c>
      <c r="C34" s="19" t="s">
        <v>218</v>
      </c>
      <c r="D34" s="32" t="s">
        <v>217</v>
      </c>
      <c r="E34" s="20"/>
      <c r="F34" s="20"/>
      <c r="G34" s="20" t="s">
        <v>18</v>
      </c>
      <c r="H34" s="20">
        <v>50</v>
      </c>
      <c r="I34" s="21">
        <v>700</v>
      </c>
      <c r="J34" s="20">
        <f t="shared" si="0"/>
        <v>35000</v>
      </c>
      <c r="K34" s="20" t="s">
        <v>118</v>
      </c>
      <c r="L34" s="5" t="s">
        <v>19</v>
      </c>
      <c r="M34" s="5">
        <v>0</v>
      </c>
    </row>
    <row r="35" spans="1:17" ht="51" x14ac:dyDescent="0.25">
      <c r="A35" s="11">
        <v>21</v>
      </c>
      <c r="B35" s="11" t="s">
        <v>15</v>
      </c>
      <c r="C35" s="32" t="s">
        <v>128</v>
      </c>
      <c r="D35" s="32" t="s">
        <v>128</v>
      </c>
      <c r="E35" s="20"/>
      <c r="F35" s="20"/>
      <c r="G35" s="20" t="s">
        <v>31</v>
      </c>
      <c r="H35" s="20">
        <v>20</v>
      </c>
      <c r="I35" s="21">
        <v>145</v>
      </c>
      <c r="J35" s="20">
        <f t="shared" si="0"/>
        <v>2900</v>
      </c>
      <c r="K35" s="20" t="s">
        <v>118</v>
      </c>
      <c r="L35" s="5" t="s">
        <v>19</v>
      </c>
      <c r="M35" s="5">
        <v>0</v>
      </c>
      <c r="Q35" s="1"/>
    </row>
    <row r="36" spans="1:17" ht="51" x14ac:dyDescent="0.25">
      <c r="A36" s="11">
        <v>22</v>
      </c>
      <c r="B36" s="11" t="s">
        <v>15</v>
      </c>
      <c r="C36" s="33" t="s">
        <v>129</v>
      </c>
      <c r="D36" s="33" t="s">
        <v>129</v>
      </c>
      <c r="E36" s="20"/>
      <c r="F36" s="20"/>
      <c r="G36" s="20" t="s">
        <v>18</v>
      </c>
      <c r="H36" s="20">
        <v>20</v>
      </c>
      <c r="I36" s="21">
        <v>580</v>
      </c>
      <c r="J36" s="20">
        <f t="shared" si="0"/>
        <v>11600</v>
      </c>
      <c r="K36" s="20" t="s">
        <v>118</v>
      </c>
      <c r="L36" s="5" t="s">
        <v>19</v>
      </c>
      <c r="M36" s="5">
        <v>0</v>
      </c>
      <c r="Q36" s="1"/>
    </row>
    <row r="37" spans="1:17" s="1" customFormat="1" ht="51" x14ac:dyDescent="0.25">
      <c r="A37" s="11">
        <v>23</v>
      </c>
      <c r="B37" s="11" t="s">
        <v>15</v>
      </c>
      <c r="C37" s="19" t="s">
        <v>104</v>
      </c>
      <c r="D37" s="32" t="s">
        <v>103</v>
      </c>
      <c r="E37" s="20"/>
      <c r="F37" s="20"/>
      <c r="G37" s="20" t="s">
        <v>18</v>
      </c>
      <c r="H37" s="20">
        <v>2401</v>
      </c>
      <c r="I37" s="21">
        <v>35</v>
      </c>
      <c r="J37" s="20">
        <f t="shared" si="0"/>
        <v>84035</v>
      </c>
      <c r="K37" s="20" t="s">
        <v>118</v>
      </c>
      <c r="L37" s="5" t="s">
        <v>19</v>
      </c>
      <c r="M37" s="5">
        <v>0</v>
      </c>
    </row>
    <row r="38" spans="1:17" s="1" customFormat="1" ht="51" x14ac:dyDescent="0.25">
      <c r="A38" s="11">
        <v>24</v>
      </c>
      <c r="B38" s="11" t="s">
        <v>15</v>
      </c>
      <c r="C38" s="32" t="s">
        <v>110</v>
      </c>
      <c r="D38" s="32" t="s">
        <v>107</v>
      </c>
      <c r="E38" s="20"/>
      <c r="F38" s="20"/>
      <c r="G38" s="20" t="s">
        <v>18</v>
      </c>
      <c r="H38" s="20">
        <v>50</v>
      </c>
      <c r="I38" s="21">
        <v>399</v>
      </c>
      <c r="J38" s="20">
        <f t="shared" si="0"/>
        <v>19950</v>
      </c>
      <c r="K38" s="20" t="s">
        <v>118</v>
      </c>
      <c r="L38" s="5" t="s">
        <v>19</v>
      </c>
      <c r="M38" s="5">
        <v>0</v>
      </c>
    </row>
    <row r="39" spans="1:17" s="1" customFormat="1" ht="60" x14ac:dyDescent="0.25">
      <c r="A39" s="11">
        <v>25</v>
      </c>
      <c r="B39" s="11" t="s">
        <v>15</v>
      </c>
      <c r="C39" s="32" t="s">
        <v>210</v>
      </c>
      <c r="D39" s="32" t="s">
        <v>209</v>
      </c>
      <c r="E39" s="20"/>
      <c r="F39" s="20"/>
      <c r="G39" s="20" t="s">
        <v>18</v>
      </c>
      <c r="H39" s="20">
        <v>100</v>
      </c>
      <c r="I39" s="21">
        <v>210</v>
      </c>
      <c r="J39" s="20">
        <f t="shared" si="0"/>
        <v>21000</v>
      </c>
      <c r="K39" s="20" t="s">
        <v>118</v>
      </c>
      <c r="L39" s="5" t="s">
        <v>19</v>
      </c>
      <c r="M39" s="5">
        <v>0</v>
      </c>
    </row>
    <row r="40" spans="1:17" s="1" customFormat="1" ht="51" x14ac:dyDescent="0.25">
      <c r="A40" s="11">
        <v>26</v>
      </c>
      <c r="B40" s="11" t="s">
        <v>15</v>
      </c>
      <c r="C40" s="19" t="s">
        <v>111</v>
      </c>
      <c r="D40" s="32" t="s">
        <v>108</v>
      </c>
      <c r="E40" s="20"/>
      <c r="F40" s="20"/>
      <c r="G40" s="20" t="s">
        <v>18</v>
      </c>
      <c r="H40" s="20">
        <v>50</v>
      </c>
      <c r="I40" s="21">
        <v>650</v>
      </c>
      <c r="J40" s="20">
        <f t="shared" si="0"/>
        <v>32500</v>
      </c>
      <c r="K40" s="20" t="s">
        <v>118</v>
      </c>
      <c r="L40" s="5" t="s">
        <v>19</v>
      </c>
      <c r="M40" s="5">
        <v>0</v>
      </c>
    </row>
    <row r="41" spans="1:17" s="1" customFormat="1" ht="51" x14ac:dyDescent="0.25">
      <c r="A41" s="11">
        <v>27</v>
      </c>
      <c r="B41" s="11" t="s">
        <v>15</v>
      </c>
      <c r="C41" s="19" t="s">
        <v>222</v>
      </c>
      <c r="D41" s="32" t="s">
        <v>221</v>
      </c>
      <c r="E41" s="20"/>
      <c r="F41" s="20"/>
      <c r="G41" s="20" t="s">
        <v>18</v>
      </c>
      <c r="H41" s="20">
        <v>30</v>
      </c>
      <c r="I41" s="21">
        <v>450</v>
      </c>
      <c r="J41" s="20">
        <f t="shared" si="0"/>
        <v>13500</v>
      </c>
      <c r="K41" s="20" t="s">
        <v>118</v>
      </c>
      <c r="L41" s="5" t="s">
        <v>19</v>
      </c>
      <c r="M41" s="5">
        <v>0</v>
      </c>
    </row>
    <row r="42" spans="1:17" s="1" customFormat="1" ht="51" x14ac:dyDescent="0.25">
      <c r="A42" s="11">
        <v>28</v>
      </c>
      <c r="B42" s="11" t="s">
        <v>15</v>
      </c>
      <c r="C42" s="19" t="s">
        <v>113</v>
      </c>
      <c r="D42" s="33" t="s">
        <v>112</v>
      </c>
      <c r="E42" s="20"/>
      <c r="F42" s="20"/>
      <c r="G42" s="20" t="s">
        <v>18</v>
      </c>
      <c r="H42" s="20">
        <v>20</v>
      </c>
      <c r="I42" s="21">
        <v>345</v>
      </c>
      <c r="J42" s="20">
        <f t="shared" si="0"/>
        <v>6900</v>
      </c>
      <c r="K42" s="20" t="s">
        <v>118</v>
      </c>
      <c r="L42" s="5" t="s">
        <v>19</v>
      </c>
      <c r="M42" s="5">
        <v>0</v>
      </c>
    </row>
    <row r="43" spans="1:17" s="1" customFormat="1" ht="51" x14ac:dyDescent="0.25">
      <c r="A43" s="11">
        <v>29</v>
      </c>
      <c r="B43" s="11" t="s">
        <v>15</v>
      </c>
      <c r="C43" s="19" t="s">
        <v>122</v>
      </c>
      <c r="D43" s="33" t="s">
        <v>121</v>
      </c>
      <c r="E43" s="20"/>
      <c r="F43" s="20"/>
      <c r="G43" s="20" t="s">
        <v>18</v>
      </c>
      <c r="H43" s="20">
        <v>399</v>
      </c>
      <c r="I43" s="21">
        <v>25</v>
      </c>
      <c r="J43" s="20">
        <f t="shared" si="0"/>
        <v>9975</v>
      </c>
      <c r="K43" s="20" t="s">
        <v>118</v>
      </c>
      <c r="L43" s="5" t="s">
        <v>19</v>
      </c>
      <c r="M43" s="5">
        <v>0</v>
      </c>
    </row>
    <row r="44" spans="1:17" s="1" customFormat="1" ht="51" x14ac:dyDescent="0.25">
      <c r="A44" s="11">
        <v>30</v>
      </c>
      <c r="B44" s="11" t="s">
        <v>15</v>
      </c>
      <c r="C44" s="19" t="s">
        <v>124</v>
      </c>
      <c r="D44" s="33" t="s">
        <v>123</v>
      </c>
      <c r="E44" s="20"/>
      <c r="F44" s="20"/>
      <c r="G44" s="20" t="s">
        <v>18</v>
      </c>
      <c r="H44" s="20">
        <v>20</v>
      </c>
      <c r="I44" s="21">
        <v>385</v>
      </c>
      <c r="J44" s="20">
        <f t="shared" si="0"/>
        <v>7700</v>
      </c>
      <c r="K44" s="20" t="s">
        <v>118</v>
      </c>
      <c r="L44" s="5" t="s">
        <v>19</v>
      </c>
      <c r="M44" s="5">
        <v>0</v>
      </c>
    </row>
    <row r="45" spans="1:17" s="1" customFormat="1" ht="51.75" customHeight="1" x14ac:dyDescent="0.25">
      <c r="A45" s="11">
        <v>31</v>
      </c>
      <c r="B45" s="11" t="s">
        <v>15</v>
      </c>
      <c r="C45" s="19" t="s">
        <v>127</v>
      </c>
      <c r="D45" s="33" t="s">
        <v>126</v>
      </c>
      <c r="E45" s="20"/>
      <c r="F45" s="20"/>
      <c r="G45" s="20" t="s">
        <v>18</v>
      </c>
      <c r="H45" s="20">
        <v>16</v>
      </c>
      <c r="I45" s="21">
        <v>175</v>
      </c>
      <c r="J45" s="20">
        <f t="shared" si="0"/>
        <v>2800</v>
      </c>
      <c r="K45" s="20" t="s">
        <v>118</v>
      </c>
      <c r="L45" s="5" t="s">
        <v>19</v>
      </c>
      <c r="M45" s="5">
        <v>0</v>
      </c>
    </row>
    <row r="46" spans="1:17" s="1" customFormat="1" ht="51.75" customHeight="1" x14ac:dyDescent="0.25">
      <c r="A46" s="11">
        <v>32</v>
      </c>
      <c r="B46" s="11" t="s">
        <v>15</v>
      </c>
      <c r="C46" s="19" t="s">
        <v>131</v>
      </c>
      <c r="D46" s="33" t="s">
        <v>130</v>
      </c>
      <c r="E46" s="20"/>
      <c r="F46" s="20"/>
      <c r="G46" s="20" t="s">
        <v>18</v>
      </c>
      <c r="H46" s="20">
        <v>150</v>
      </c>
      <c r="I46" s="21">
        <v>120</v>
      </c>
      <c r="J46" s="20">
        <f t="shared" si="0"/>
        <v>18000</v>
      </c>
      <c r="K46" s="20" t="s">
        <v>118</v>
      </c>
      <c r="L46" s="5" t="s">
        <v>19</v>
      </c>
      <c r="M46" s="5">
        <v>0</v>
      </c>
    </row>
    <row r="47" spans="1:17" s="1" customFormat="1" ht="51.75" customHeight="1" x14ac:dyDescent="0.25">
      <c r="A47" s="11">
        <v>33</v>
      </c>
      <c r="B47" s="11" t="s">
        <v>15</v>
      </c>
      <c r="C47" s="42" t="s">
        <v>133</v>
      </c>
      <c r="D47" s="33" t="s">
        <v>132</v>
      </c>
      <c r="E47" s="20"/>
      <c r="F47" s="20"/>
      <c r="G47" s="20" t="s">
        <v>18</v>
      </c>
      <c r="H47" s="20">
        <v>100</v>
      </c>
      <c r="I47" s="21">
        <v>120</v>
      </c>
      <c r="J47" s="20">
        <f t="shared" si="0"/>
        <v>12000</v>
      </c>
      <c r="K47" s="20" t="s">
        <v>118</v>
      </c>
      <c r="L47" s="5" t="s">
        <v>19</v>
      </c>
      <c r="M47" s="5">
        <v>0</v>
      </c>
    </row>
    <row r="48" spans="1:17" s="1" customFormat="1" ht="51.75" customHeight="1" x14ac:dyDescent="0.25">
      <c r="A48" s="11">
        <v>34</v>
      </c>
      <c r="B48" s="11" t="s">
        <v>15</v>
      </c>
      <c r="C48" s="43" t="s">
        <v>37</v>
      </c>
      <c r="D48" s="41" t="s">
        <v>37</v>
      </c>
      <c r="E48" s="20"/>
      <c r="F48" s="20"/>
      <c r="G48" s="20" t="s">
        <v>18</v>
      </c>
      <c r="H48" s="20">
        <v>5</v>
      </c>
      <c r="I48" s="21">
        <v>7350</v>
      </c>
      <c r="J48" s="20">
        <f t="shared" si="0"/>
        <v>36750</v>
      </c>
      <c r="K48" s="20" t="s">
        <v>118</v>
      </c>
      <c r="L48" s="5" t="s">
        <v>19</v>
      </c>
      <c r="M48" s="5">
        <v>0</v>
      </c>
    </row>
    <row r="49" spans="1:17" s="1" customFormat="1" ht="51" x14ac:dyDescent="0.25">
      <c r="A49" s="11">
        <v>35</v>
      </c>
      <c r="B49" s="11" t="s">
        <v>15</v>
      </c>
      <c r="C49" s="32" t="s">
        <v>223</v>
      </c>
      <c r="D49" s="32" t="s">
        <v>223</v>
      </c>
      <c r="E49" s="20"/>
      <c r="F49" s="20"/>
      <c r="G49" s="20" t="s">
        <v>18</v>
      </c>
      <c r="H49" s="20">
        <v>2</v>
      </c>
      <c r="I49" s="21">
        <v>2240</v>
      </c>
      <c r="J49" s="20">
        <f t="shared" si="0"/>
        <v>4480</v>
      </c>
      <c r="K49" s="20" t="s">
        <v>118</v>
      </c>
      <c r="L49" s="5" t="s">
        <v>19</v>
      </c>
      <c r="M49" s="5">
        <v>0</v>
      </c>
    </row>
    <row r="50" spans="1:17" x14ac:dyDescent="0.25">
      <c r="A50" s="11"/>
      <c r="B50" s="11"/>
      <c r="C50" s="22" t="s">
        <v>38</v>
      </c>
      <c r="D50" s="20"/>
      <c r="E50" s="20"/>
      <c r="F50" s="20"/>
      <c r="G50" s="20"/>
      <c r="H50" s="20"/>
      <c r="I50" s="20"/>
      <c r="J50" s="23">
        <f>SUM(J15:J49)</f>
        <v>1117740</v>
      </c>
      <c r="K50" s="20"/>
      <c r="L50" s="5"/>
      <c r="M50" s="5"/>
      <c r="N50" s="30"/>
      <c r="Q50" s="1"/>
    </row>
    <row r="51" spans="1:17" s="1" customFormat="1" x14ac:dyDescent="0.25">
      <c r="B51" s="52" t="s">
        <v>105</v>
      </c>
      <c r="C51" s="53"/>
      <c r="D51" s="54"/>
      <c r="E51" s="29"/>
      <c r="F51" s="29"/>
      <c r="G51" s="29"/>
      <c r="H51" s="29"/>
      <c r="I51" s="29"/>
      <c r="J51" s="29"/>
      <c r="K51" s="20"/>
      <c r="L51" s="29"/>
      <c r="M51" s="5"/>
      <c r="N51" s="31"/>
    </row>
    <row r="52" spans="1:17" ht="51" x14ac:dyDescent="0.25">
      <c r="A52" s="11">
        <v>36</v>
      </c>
      <c r="B52" s="11" t="s">
        <v>15</v>
      </c>
      <c r="C52" s="19" t="s">
        <v>139</v>
      </c>
      <c r="D52" s="39" t="s">
        <v>39</v>
      </c>
      <c r="E52" s="27"/>
      <c r="F52" s="27"/>
      <c r="G52" s="27" t="s">
        <v>40</v>
      </c>
      <c r="H52" s="27">
        <v>180</v>
      </c>
      <c r="I52" s="27">
        <v>560</v>
      </c>
      <c r="J52" s="27">
        <f>H52*I52</f>
        <v>100800</v>
      </c>
      <c r="K52" s="20" t="s">
        <v>118</v>
      </c>
      <c r="L52" s="5" t="s">
        <v>19</v>
      </c>
      <c r="M52" s="5">
        <v>0</v>
      </c>
      <c r="N52" s="30"/>
      <c r="Q52" s="1"/>
    </row>
    <row r="53" spans="1:17" ht="60" x14ac:dyDescent="0.25">
      <c r="A53" s="11">
        <v>37</v>
      </c>
      <c r="B53" s="11" t="s">
        <v>15</v>
      </c>
      <c r="C53" s="19" t="s">
        <v>140</v>
      </c>
      <c r="D53" s="32" t="s">
        <v>41</v>
      </c>
      <c r="E53" s="27"/>
      <c r="F53" s="27"/>
      <c r="G53" s="27" t="s">
        <v>40</v>
      </c>
      <c r="H53" s="27">
        <v>124</v>
      </c>
      <c r="I53" s="27">
        <v>550</v>
      </c>
      <c r="J53" s="27">
        <f t="shared" ref="J53:J114" si="1">H53*I53</f>
        <v>68200</v>
      </c>
      <c r="K53" s="20" t="s">
        <v>118</v>
      </c>
      <c r="L53" s="5" t="s">
        <v>19</v>
      </c>
      <c r="M53" s="5">
        <v>0</v>
      </c>
      <c r="Q53" s="1"/>
    </row>
    <row r="54" spans="1:17" s="1" customFormat="1" ht="51" x14ac:dyDescent="0.25">
      <c r="A54" s="11">
        <v>38</v>
      </c>
      <c r="B54" s="11" t="s">
        <v>15</v>
      </c>
      <c r="C54" s="19" t="s">
        <v>142</v>
      </c>
      <c r="D54" s="32" t="s">
        <v>141</v>
      </c>
      <c r="E54" s="27"/>
      <c r="F54" s="27"/>
      <c r="G54" s="27" t="s">
        <v>18</v>
      </c>
      <c r="H54" s="27">
        <v>95</v>
      </c>
      <c r="I54" s="27">
        <v>440</v>
      </c>
      <c r="J54" s="27">
        <f t="shared" si="1"/>
        <v>41800</v>
      </c>
      <c r="K54" s="20" t="s">
        <v>118</v>
      </c>
      <c r="L54" s="5" t="s">
        <v>19</v>
      </c>
      <c r="M54" s="5">
        <v>0</v>
      </c>
    </row>
    <row r="55" spans="1:17" s="1" customFormat="1" ht="51" x14ac:dyDescent="0.25">
      <c r="A55" s="11">
        <v>39</v>
      </c>
      <c r="B55" s="11" t="s">
        <v>15</v>
      </c>
      <c r="C55" s="19" t="s">
        <v>147</v>
      </c>
      <c r="D55" s="32" t="s">
        <v>146</v>
      </c>
      <c r="E55" s="27"/>
      <c r="F55" s="27"/>
      <c r="G55" s="27" t="s">
        <v>18</v>
      </c>
      <c r="H55" s="27">
        <v>100</v>
      </c>
      <c r="I55" s="27">
        <v>372</v>
      </c>
      <c r="J55" s="27">
        <f t="shared" si="1"/>
        <v>37200</v>
      </c>
      <c r="K55" s="20" t="s">
        <v>118</v>
      </c>
      <c r="L55" s="5" t="s">
        <v>19</v>
      </c>
      <c r="M55" s="5">
        <v>0</v>
      </c>
    </row>
    <row r="56" spans="1:17" ht="51" x14ac:dyDescent="0.25">
      <c r="A56" s="11">
        <v>40</v>
      </c>
      <c r="B56" s="11" t="s">
        <v>15</v>
      </c>
      <c r="C56" s="19" t="s">
        <v>42</v>
      </c>
      <c r="D56" s="32" t="s">
        <v>42</v>
      </c>
      <c r="E56" s="27"/>
      <c r="F56" s="27"/>
      <c r="G56" s="27" t="s">
        <v>18</v>
      </c>
      <c r="H56" s="27">
        <v>100</v>
      </c>
      <c r="I56" s="27">
        <v>800</v>
      </c>
      <c r="J56" s="27">
        <f t="shared" si="1"/>
        <v>80000</v>
      </c>
      <c r="K56" s="20" t="s">
        <v>118</v>
      </c>
      <c r="L56" s="5" t="s">
        <v>19</v>
      </c>
      <c r="M56" s="5">
        <v>0</v>
      </c>
      <c r="Q56" s="1"/>
    </row>
    <row r="57" spans="1:17" ht="51" x14ac:dyDescent="0.25">
      <c r="A57" s="11">
        <v>41</v>
      </c>
      <c r="B57" s="11" t="s">
        <v>15</v>
      </c>
      <c r="C57" s="19" t="s">
        <v>43</v>
      </c>
      <c r="D57" s="32" t="s">
        <v>43</v>
      </c>
      <c r="E57" s="27"/>
      <c r="F57" s="27"/>
      <c r="G57" s="27" t="s">
        <v>18</v>
      </c>
      <c r="H57" s="27">
        <v>120</v>
      </c>
      <c r="I57" s="27">
        <v>880</v>
      </c>
      <c r="J57" s="27">
        <f t="shared" si="1"/>
        <v>105600</v>
      </c>
      <c r="K57" s="20" t="s">
        <v>118</v>
      </c>
      <c r="L57" s="5" t="s">
        <v>19</v>
      </c>
      <c r="M57" s="5">
        <v>0</v>
      </c>
      <c r="Q57" s="1"/>
    </row>
    <row r="58" spans="1:17" ht="60" x14ac:dyDescent="0.25">
      <c r="A58" s="11">
        <v>42</v>
      </c>
      <c r="B58" s="11" t="s">
        <v>15</v>
      </c>
      <c r="C58" s="19" t="s">
        <v>44</v>
      </c>
      <c r="D58" s="32" t="s">
        <v>45</v>
      </c>
      <c r="E58" s="27"/>
      <c r="F58" s="27"/>
      <c r="G58" s="27" t="s">
        <v>18</v>
      </c>
      <c r="H58" s="27">
        <v>100</v>
      </c>
      <c r="I58" s="27">
        <v>550</v>
      </c>
      <c r="J58" s="27">
        <f t="shared" si="1"/>
        <v>55000</v>
      </c>
      <c r="K58" s="20" t="s">
        <v>118</v>
      </c>
      <c r="L58" s="5" t="s">
        <v>19</v>
      </c>
      <c r="M58" s="5">
        <v>0</v>
      </c>
      <c r="Q58" s="1"/>
    </row>
    <row r="59" spans="1:17" s="1" customFormat="1" ht="51" x14ac:dyDescent="0.25">
      <c r="A59" s="11">
        <v>43</v>
      </c>
      <c r="B59" s="11" t="s">
        <v>15</v>
      </c>
      <c r="C59" s="19" t="s">
        <v>225</v>
      </c>
      <c r="D59" s="32" t="s">
        <v>224</v>
      </c>
      <c r="E59" s="27"/>
      <c r="F59" s="27"/>
      <c r="G59" s="27" t="s">
        <v>18</v>
      </c>
      <c r="H59" s="27">
        <v>100</v>
      </c>
      <c r="I59" s="27">
        <v>25</v>
      </c>
      <c r="J59" s="27">
        <f t="shared" si="1"/>
        <v>2500</v>
      </c>
      <c r="K59" s="20" t="s">
        <v>118</v>
      </c>
      <c r="L59" s="5" t="s">
        <v>19</v>
      </c>
      <c r="M59" s="5">
        <v>0</v>
      </c>
    </row>
    <row r="60" spans="1:17" s="1" customFormat="1" ht="51" x14ac:dyDescent="0.25">
      <c r="A60" s="11">
        <v>44</v>
      </c>
      <c r="B60" s="11" t="s">
        <v>15</v>
      </c>
      <c r="C60" s="19" t="s">
        <v>227</v>
      </c>
      <c r="D60" s="32" t="s">
        <v>226</v>
      </c>
      <c r="E60" s="27"/>
      <c r="F60" s="27"/>
      <c r="G60" s="27" t="s">
        <v>18</v>
      </c>
      <c r="H60" s="27">
        <v>10</v>
      </c>
      <c r="I60" s="27">
        <v>300</v>
      </c>
      <c r="J60" s="27">
        <f t="shared" si="1"/>
        <v>3000</v>
      </c>
      <c r="K60" s="20" t="s">
        <v>118</v>
      </c>
      <c r="L60" s="5" t="s">
        <v>19</v>
      </c>
      <c r="M60" s="5">
        <v>0</v>
      </c>
    </row>
    <row r="61" spans="1:17" s="1" customFormat="1" ht="51" x14ac:dyDescent="0.25">
      <c r="A61" s="11">
        <v>45</v>
      </c>
      <c r="B61" s="11" t="s">
        <v>15</v>
      </c>
      <c r="C61" s="19" t="s">
        <v>229</v>
      </c>
      <c r="D61" s="32" t="s">
        <v>228</v>
      </c>
      <c r="E61" s="27"/>
      <c r="F61" s="27"/>
      <c r="G61" s="27" t="s">
        <v>99</v>
      </c>
      <c r="H61" s="27">
        <v>2</v>
      </c>
      <c r="I61" s="27">
        <v>450</v>
      </c>
      <c r="J61" s="27">
        <f t="shared" si="1"/>
        <v>900</v>
      </c>
      <c r="K61" s="20" t="s">
        <v>118</v>
      </c>
      <c r="L61" s="5" t="s">
        <v>19</v>
      </c>
      <c r="M61" s="5">
        <v>0</v>
      </c>
    </row>
    <row r="62" spans="1:17" s="1" customFormat="1" ht="51" x14ac:dyDescent="0.25">
      <c r="A62" s="11">
        <v>46</v>
      </c>
      <c r="B62" s="11" t="s">
        <v>15</v>
      </c>
      <c r="C62" s="19" t="s">
        <v>231</v>
      </c>
      <c r="D62" s="32" t="s">
        <v>230</v>
      </c>
      <c r="E62" s="27"/>
      <c r="F62" s="27"/>
      <c r="G62" s="27" t="s">
        <v>18</v>
      </c>
      <c r="H62" s="27">
        <v>10</v>
      </c>
      <c r="I62" s="27">
        <v>390</v>
      </c>
      <c r="J62" s="27">
        <f t="shared" si="1"/>
        <v>3900</v>
      </c>
      <c r="K62" s="20" t="s">
        <v>118</v>
      </c>
      <c r="L62" s="5" t="s">
        <v>19</v>
      </c>
      <c r="M62" s="5">
        <v>0</v>
      </c>
    </row>
    <row r="63" spans="1:17" s="1" customFormat="1" ht="51" x14ac:dyDescent="0.25">
      <c r="A63" s="11">
        <v>47</v>
      </c>
      <c r="B63" s="11" t="s">
        <v>15</v>
      </c>
      <c r="C63" s="19" t="s">
        <v>233</v>
      </c>
      <c r="D63" s="32" t="s">
        <v>232</v>
      </c>
      <c r="E63" s="27"/>
      <c r="F63" s="27"/>
      <c r="G63" s="27" t="s">
        <v>18</v>
      </c>
      <c r="H63" s="27">
        <v>50</v>
      </c>
      <c r="I63" s="27">
        <v>700</v>
      </c>
      <c r="J63" s="27">
        <f t="shared" si="1"/>
        <v>35000</v>
      </c>
      <c r="K63" s="20" t="s">
        <v>118</v>
      </c>
      <c r="L63" s="5" t="s">
        <v>19</v>
      </c>
      <c r="M63" s="5">
        <v>0</v>
      </c>
    </row>
    <row r="64" spans="1:17" ht="60" x14ac:dyDescent="0.25">
      <c r="A64" s="11">
        <v>48</v>
      </c>
      <c r="B64" s="11" t="s">
        <v>15</v>
      </c>
      <c r="C64" s="19" t="s">
        <v>46</v>
      </c>
      <c r="D64" s="32" t="s">
        <v>47</v>
      </c>
      <c r="E64" s="27"/>
      <c r="F64" s="27"/>
      <c r="G64" s="27" t="s">
        <v>18</v>
      </c>
      <c r="H64" s="27">
        <v>50</v>
      </c>
      <c r="I64" s="27">
        <v>220</v>
      </c>
      <c r="J64" s="27">
        <f t="shared" si="1"/>
        <v>11000</v>
      </c>
      <c r="K64" s="20" t="s">
        <v>118</v>
      </c>
      <c r="L64" s="5" t="s">
        <v>19</v>
      </c>
      <c r="M64" s="5">
        <v>0</v>
      </c>
      <c r="Q64" s="1"/>
    </row>
    <row r="65" spans="1:17" ht="51" x14ac:dyDescent="0.25">
      <c r="A65" s="11">
        <v>49</v>
      </c>
      <c r="B65" s="11" t="s">
        <v>15</v>
      </c>
      <c r="C65" s="19" t="s">
        <v>48</v>
      </c>
      <c r="D65" s="32" t="s">
        <v>49</v>
      </c>
      <c r="E65" s="27"/>
      <c r="F65" s="27"/>
      <c r="G65" s="27" t="s">
        <v>18</v>
      </c>
      <c r="H65" s="27">
        <v>280</v>
      </c>
      <c r="I65" s="27">
        <v>150</v>
      </c>
      <c r="J65" s="27">
        <f t="shared" si="1"/>
        <v>42000</v>
      </c>
      <c r="K65" s="20" t="s">
        <v>118</v>
      </c>
      <c r="L65" s="5" t="s">
        <v>19</v>
      </c>
      <c r="M65" s="5">
        <v>0</v>
      </c>
      <c r="Q65" s="1"/>
    </row>
    <row r="66" spans="1:17" ht="51" x14ac:dyDescent="0.25">
      <c r="A66" s="11">
        <v>50</v>
      </c>
      <c r="B66" s="11" t="s">
        <v>15</v>
      </c>
      <c r="C66" s="19" t="s">
        <v>50</v>
      </c>
      <c r="D66" s="32" t="s">
        <v>51</v>
      </c>
      <c r="E66" s="27"/>
      <c r="F66" s="27"/>
      <c r="G66" s="27" t="s">
        <v>18</v>
      </c>
      <c r="H66" s="27">
        <v>250</v>
      </c>
      <c r="I66" s="27">
        <v>165</v>
      </c>
      <c r="J66" s="27">
        <f t="shared" si="1"/>
        <v>41250</v>
      </c>
      <c r="K66" s="20" t="s">
        <v>118</v>
      </c>
      <c r="L66" s="5" t="s">
        <v>19</v>
      </c>
      <c r="M66" s="5">
        <v>0</v>
      </c>
      <c r="Q66" s="1"/>
    </row>
    <row r="67" spans="1:17" s="1" customFormat="1" ht="51" x14ac:dyDescent="0.25">
      <c r="A67" s="11">
        <v>51</v>
      </c>
      <c r="B67" s="11" t="s">
        <v>15</v>
      </c>
      <c r="C67" s="19" t="s">
        <v>138</v>
      </c>
      <c r="D67" s="32" t="s">
        <v>137</v>
      </c>
      <c r="E67" s="27"/>
      <c r="F67" s="27"/>
      <c r="G67" s="27" t="s">
        <v>18</v>
      </c>
      <c r="H67" s="27">
        <v>110</v>
      </c>
      <c r="I67" s="27">
        <v>550</v>
      </c>
      <c r="J67" s="27">
        <f t="shared" si="1"/>
        <v>60500</v>
      </c>
      <c r="K67" s="20" t="s">
        <v>118</v>
      </c>
      <c r="L67" s="5" t="s">
        <v>19</v>
      </c>
      <c r="M67" s="5">
        <v>0</v>
      </c>
    </row>
    <row r="68" spans="1:17" s="1" customFormat="1" ht="51" x14ac:dyDescent="0.25">
      <c r="A68" s="11">
        <v>52</v>
      </c>
      <c r="B68" s="11" t="s">
        <v>15</v>
      </c>
      <c r="C68" s="19" t="s">
        <v>195</v>
      </c>
      <c r="D68" s="32" t="s">
        <v>194</v>
      </c>
      <c r="E68" s="27"/>
      <c r="F68" s="27"/>
      <c r="G68" s="27" t="s">
        <v>18</v>
      </c>
      <c r="H68" s="27">
        <v>10</v>
      </c>
      <c r="I68" s="27">
        <v>1500</v>
      </c>
      <c r="J68" s="27">
        <f t="shared" si="1"/>
        <v>15000</v>
      </c>
      <c r="K68" s="20" t="s">
        <v>118</v>
      </c>
      <c r="L68" s="5" t="s">
        <v>19</v>
      </c>
      <c r="M68" s="5">
        <v>0</v>
      </c>
    </row>
    <row r="69" spans="1:17" s="1" customFormat="1" ht="51" x14ac:dyDescent="0.25">
      <c r="A69" s="11">
        <v>53</v>
      </c>
      <c r="B69" s="11" t="s">
        <v>15</v>
      </c>
      <c r="C69" s="19" t="s">
        <v>196</v>
      </c>
      <c r="D69" s="32" t="s">
        <v>196</v>
      </c>
      <c r="E69" s="27"/>
      <c r="F69" s="27"/>
      <c r="G69" s="27" t="s">
        <v>18</v>
      </c>
      <c r="H69" s="27">
        <v>3</v>
      </c>
      <c r="I69" s="27">
        <v>1570</v>
      </c>
      <c r="J69" s="27">
        <f t="shared" si="1"/>
        <v>4710</v>
      </c>
      <c r="K69" s="20" t="s">
        <v>118</v>
      </c>
      <c r="L69" s="5" t="s">
        <v>19</v>
      </c>
      <c r="M69" s="5">
        <v>0</v>
      </c>
    </row>
    <row r="70" spans="1:17" s="1" customFormat="1" ht="51" x14ac:dyDescent="0.25">
      <c r="A70" s="11">
        <v>54</v>
      </c>
      <c r="B70" s="11" t="s">
        <v>15</v>
      </c>
      <c r="C70" s="19" t="s">
        <v>198</v>
      </c>
      <c r="D70" s="32" t="s">
        <v>197</v>
      </c>
      <c r="E70" s="27"/>
      <c r="F70" s="27"/>
      <c r="G70" s="27" t="s">
        <v>18</v>
      </c>
      <c r="H70" s="27">
        <v>5</v>
      </c>
      <c r="I70" s="27">
        <v>1850</v>
      </c>
      <c r="J70" s="27">
        <f t="shared" si="1"/>
        <v>9250</v>
      </c>
      <c r="K70" s="20" t="s">
        <v>118</v>
      </c>
      <c r="L70" s="5" t="s">
        <v>19</v>
      </c>
      <c r="M70" s="5">
        <v>0</v>
      </c>
    </row>
    <row r="71" spans="1:17" ht="51" x14ac:dyDescent="0.25">
      <c r="A71" s="11">
        <v>55</v>
      </c>
      <c r="B71" s="11" t="s">
        <v>15</v>
      </c>
      <c r="C71" s="19" t="s">
        <v>52</v>
      </c>
      <c r="D71" s="32" t="s">
        <v>53</v>
      </c>
      <c r="E71" s="27"/>
      <c r="F71" s="27"/>
      <c r="G71" s="27" t="s">
        <v>18</v>
      </c>
      <c r="H71" s="27">
        <v>180</v>
      </c>
      <c r="I71" s="27">
        <v>480</v>
      </c>
      <c r="J71" s="27">
        <f t="shared" si="1"/>
        <v>86400</v>
      </c>
      <c r="K71" s="20" t="s">
        <v>118</v>
      </c>
      <c r="L71" s="5" t="s">
        <v>19</v>
      </c>
      <c r="M71" s="5">
        <v>0</v>
      </c>
      <c r="Q71" s="1"/>
    </row>
    <row r="72" spans="1:17" ht="51" x14ac:dyDescent="0.25">
      <c r="A72" s="11">
        <v>56</v>
      </c>
      <c r="B72" s="11" t="s">
        <v>15</v>
      </c>
      <c r="C72" s="19" t="s">
        <v>54</v>
      </c>
      <c r="D72" s="32" t="s">
        <v>55</v>
      </c>
      <c r="E72" s="27"/>
      <c r="F72" s="27"/>
      <c r="G72" s="27" t="s">
        <v>18</v>
      </c>
      <c r="H72" s="27">
        <v>478</v>
      </c>
      <c r="I72" s="27">
        <v>350</v>
      </c>
      <c r="J72" s="27">
        <f t="shared" si="1"/>
        <v>167300</v>
      </c>
      <c r="K72" s="20" t="s">
        <v>118</v>
      </c>
      <c r="L72" s="5" t="s">
        <v>19</v>
      </c>
      <c r="M72" s="5">
        <v>0</v>
      </c>
      <c r="Q72" s="1"/>
    </row>
    <row r="73" spans="1:17" ht="51" x14ac:dyDescent="0.25">
      <c r="A73" s="11">
        <v>57</v>
      </c>
      <c r="B73" s="11" t="s">
        <v>15</v>
      </c>
      <c r="C73" s="19" t="s">
        <v>56</v>
      </c>
      <c r="D73" s="32" t="s">
        <v>57</v>
      </c>
      <c r="E73" s="27"/>
      <c r="F73" s="27"/>
      <c r="G73" s="27" t="s">
        <v>18</v>
      </c>
      <c r="H73" s="27">
        <v>120</v>
      </c>
      <c r="I73" s="27">
        <v>385</v>
      </c>
      <c r="J73" s="27">
        <f t="shared" si="1"/>
        <v>46200</v>
      </c>
      <c r="K73" s="20" t="s">
        <v>118</v>
      </c>
      <c r="L73" s="5" t="s">
        <v>19</v>
      </c>
      <c r="M73" s="5">
        <v>0</v>
      </c>
      <c r="Q73" s="1"/>
    </row>
    <row r="74" spans="1:17" ht="51" x14ac:dyDescent="0.25">
      <c r="A74" s="11">
        <v>58</v>
      </c>
      <c r="B74" s="11" t="s">
        <v>15</v>
      </c>
      <c r="C74" s="19" t="s">
        <v>58</v>
      </c>
      <c r="D74" s="32" t="s">
        <v>58</v>
      </c>
      <c r="E74" s="27"/>
      <c r="F74" s="27"/>
      <c r="G74" s="27" t="s">
        <v>18</v>
      </c>
      <c r="H74" s="27">
        <v>130</v>
      </c>
      <c r="I74" s="27">
        <v>330</v>
      </c>
      <c r="J74" s="27">
        <f t="shared" si="1"/>
        <v>42900</v>
      </c>
      <c r="K74" s="20" t="s">
        <v>118</v>
      </c>
      <c r="L74" s="5" t="s">
        <v>19</v>
      </c>
      <c r="M74" s="5">
        <v>0</v>
      </c>
      <c r="Q74" s="1"/>
    </row>
    <row r="75" spans="1:17" ht="51" x14ac:dyDescent="0.25">
      <c r="A75" s="11">
        <v>59</v>
      </c>
      <c r="B75" s="11" t="s">
        <v>15</v>
      </c>
      <c r="C75" s="19" t="s">
        <v>59</v>
      </c>
      <c r="D75" s="32" t="s">
        <v>60</v>
      </c>
      <c r="E75" s="27"/>
      <c r="F75" s="27"/>
      <c r="G75" s="27" t="s">
        <v>18</v>
      </c>
      <c r="H75" s="27">
        <v>1200</v>
      </c>
      <c r="I75" s="27">
        <v>85</v>
      </c>
      <c r="J75" s="27">
        <f t="shared" si="1"/>
        <v>102000</v>
      </c>
      <c r="K75" s="20" t="s">
        <v>118</v>
      </c>
      <c r="L75" s="5" t="s">
        <v>19</v>
      </c>
      <c r="M75" s="5">
        <v>0</v>
      </c>
      <c r="Q75" s="1"/>
    </row>
    <row r="76" spans="1:17" ht="51" x14ac:dyDescent="0.25">
      <c r="A76" s="11">
        <v>60</v>
      </c>
      <c r="B76" s="11" t="s">
        <v>15</v>
      </c>
      <c r="C76" s="19" t="s">
        <v>61</v>
      </c>
      <c r="D76" s="32" t="s">
        <v>61</v>
      </c>
      <c r="E76" s="27"/>
      <c r="F76" s="27"/>
      <c r="G76" s="27" t="s">
        <v>18</v>
      </c>
      <c r="H76" s="27">
        <v>125</v>
      </c>
      <c r="I76" s="27">
        <v>560</v>
      </c>
      <c r="J76" s="27">
        <f t="shared" si="1"/>
        <v>70000</v>
      </c>
      <c r="K76" s="20" t="s">
        <v>118</v>
      </c>
      <c r="L76" s="5" t="s">
        <v>19</v>
      </c>
      <c r="M76" s="5">
        <v>0</v>
      </c>
      <c r="Q76" s="1"/>
    </row>
    <row r="77" spans="1:17" ht="51" x14ac:dyDescent="0.25">
      <c r="A77" s="11">
        <v>61</v>
      </c>
      <c r="B77" s="11" t="s">
        <v>15</v>
      </c>
      <c r="C77" s="19" t="s">
        <v>62</v>
      </c>
      <c r="D77" s="32" t="s">
        <v>63</v>
      </c>
      <c r="E77" s="27"/>
      <c r="F77" s="27"/>
      <c r="G77" s="27" t="s">
        <v>31</v>
      </c>
      <c r="H77" s="27">
        <v>330</v>
      </c>
      <c r="I77" s="27">
        <v>330</v>
      </c>
      <c r="J77" s="27">
        <f t="shared" si="1"/>
        <v>108900</v>
      </c>
      <c r="K77" s="20" t="s">
        <v>118</v>
      </c>
      <c r="L77" s="5" t="s">
        <v>19</v>
      </c>
      <c r="M77" s="5">
        <v>0</v>
      </c>
      <c r="Q77" s="1"/>
    </row>
    <row r="78" spans="1:17" s="1" customFormat="1" ht="51" x14ac:dyDescent="0.25">
      <c r="A78" s="11">
        <v>62</v>
      </c>
      <c r="B78" s="11" t="s">
        <v>15</v>
      </c>
      <c r="C78" s="19" t="s">
        <v>98</v>
      </c>
      <c r="D78" s="32" t="s">
        <v>98</v>
      </c>
      <c r="E78" s="27"/>
      <c r="F78" s="27"/>
      <c r="G78" s="27" t="s">
        <v>99</v>
      </c>
      <c r="H78" s="27">
        <v>10</v>
      </c>
      <c r="I78" s="27">
        <v>6028</v>
      </c>
      <c r="J78" s="27">
        <f t="shared" si="1"/>
        <v>60280</v>
      </c>
      <c r="K78" s="20" t="s">
        <v>118</v>
      </c>
      <c r="L78" s="5" t="s">
        <v>19</v>
      </c>
      <c r="M78" s="5">
        <v>0</v>
      </c>
    </row>
    <row r="79" spans="1:17" s="1" customFormat="1" ht="51" x14ac:dyDescent="0.25">
      <c r="A79" s="11">
        <v>63</v>
      </c>
      <c r="B79" s="11" t="s">
        <v>15</v>
      </c>
      <c r="C79" s="19" t="s">
        <v>148</v>
      </c>
      <c r="D79" s="32" t="s">
        <v>149</v>
      </c>
      <c r="E79" s="27"/>
      <c r="F79" s="27"/>
      <c r="G79" s="27" t="s">
        <v>40</v>
      </c>
      <c r="H79" s="27">
        <v>5</v>
      </c>
      <c r="I79" s="27">
        <v>1290</v>
      </c>
      <c r="J79" s="27">
        <f t="shared" si="1"/>
        <v>6450</v>
      </c>
      <c r="K79" s="20" t="s">
        <v>118</v>
      </c>
      <c r="L79" s="5" t="s">
        <v>19</v>
      </c>
      <c r="M79" s="5">
        <v>0</v>
      </c>
    </row>
    <row r="80" spans="1:17" ht="51" x14ac:dyDescent="0.25">
      <c r="A80" s="11">
        <v>64</v>
      </c>
      <c r="B80" s="11" t="s">
        <v>15</v>
      </c>
      <c r="C80" s="19" t="s">
        <v>64</v>
      </c>
      <c r="D80" s="32" t="s">
        <v>65</v>
      </c>
      <c r="E80" s="27"/>
      <c r="F80" s="27"/>
      <c r="G80" s="27" t="s">
        <v>18</v>
      </c>
      <c r="H80" s="27">
        <v>40</v>
      </c>
      <c r="I80" s="27">
        <v>567</v>
      </c>
      <c r="J80" s="27">
        <f t="shared" si="1"/>
        <v>22680</v>
      </c>
      <c r="K80" s="20" t="s">
        <v>118</v>
      </c>
      <c r="L80" s="5" t="s">
        <v>19</v>
      </c>
      <c r="M80" s="5">
        <v>0</v>
      </c>
      <c r="Q80" s="1"/>
    </row>
    <row r="81" spans="1:17" ht="51" x14ac:dyDescent="0.25">
      <c r="A81" s="11">
        <v>65</v>
      </c>
      <c r="B81" s="11" t="s">
        <v>15</v>
      </c>
      <c r="C81" s="19" t="s">
        <v>66</v>
      </c>
      <c r="D81" s="32" t="s">
        <v>67</v>
      </c>
      <c r="E81" s="27"/>
      <c r="F81" s="27"/>
      <c r="G81" s="27" t="s">
        <v>18</v>
      </c>
      <c r="H81" s="27">
        <v>373</v>
      </c>
      <c r="I81" s="27">
        <v>175</v>
      </c>
      <c r="J81" s="27">
        <f t="shared" si="1"/>
        <v>65275</v>
      </c>
      <c r="K81" s="20" t="s">
        <v>118</v>
      </c>
      <c r="L81" s="5" t="s">
        <v>19</v>
      </c>
      <c r="M81" s="5">
        <v>0</v>
      </c>
      <c r="Q81" s="1"/>
    </row>
    <row r="82" spans="1:17" ht="51" x14ac:dyDescent="0.25">
      <c r="A82" s="11">
        <v>66</v>
      </c>
      <c r="B82" s="11" t="s">
        <v>15</v>
      </c>
      <c r="C82" s="19" t="s">
        <v>145</v>
      </c>
      <c r="D82" s="32" t="s">
        <v>68</v>
      </c>
      <c r="E82" s="27"/>
      <c r="F82" s="27"/>
      <c r="G82" s="27" t="s">
        <v>18</v>
      </c>
      <c r="H82" s="27">
        <v>339</v>
      </c>
      <c r="I82" s="27">
        <v>190</v>
      </c>
      <c r="J82" s="27">
        <f t="shared" si="1"/>
        <v>64410</v>
      </c>
      <c r="K82" s="20" t="s">
        <v>118</v>
      </c>
      <c r="L82" s="5" t="s">
        <v>19</v>
      </c>
      <c r="M82" s="5">
        <v>0</v>
      </c>
      <c r="Q82" s="1"/>
    </row>
    <row r="83" spans="1:17" s="1" customFormat="1" ht="51" x14ac:dyDescent="0.25">
      <c r="A83" s="11">
        <v>67</v>
      </c>
      <c r="B83" s="11" t="s">
        <v>15</v>
      </c>
      <c r="C83" s="19" t="s">
        <v>69</v>
      </c>
      <c r="D83" s="32" t="s">
        <v>70</v>
      </c>
      <c r="E83" s="27"/>
      <c r="F83" s="27"/>
      <c r="G83" s="27" t="s">
        <v>18</v>
      </c>
      <c r="H83" s="27">
        <v>330</v>
      </c>
      <c r="I83" s="27">
        <v>410</v>
      </c>
      <c r="J83" s="27">
        <f t="shared" si="1"/>
        <v>135300</v>
      </c>
      <c r="K83" s="20" t="s">
        <v>118</v>
      </c>
      <c r="L83" s="5" t="s">
        <v>19</v>
      </c>
      <c r="M83" s="5">
        <v>0</v>
      </c>
    </row>
    <row r="84" spans="1:17" ht="51" x14ac:dyDescent="0.25">
      <c r="A84" s="11">
        <v>68</v>
      </c>
      <c r="B84" s="11" t="s">
        <v>15</v>
      </c>
      <c r="C84" s="19" t="s">
        <v>144</v>
      </c>
      <c r="D84" s="32" t="s">
        <v>143</v>
      </c>
      <c r="E84" s="27"/>
      <c r="F84" s="27"/>
      <c r="G84" s="27" t="s">
        <v>18</v>
      </c>
      <c r="H84" s="27">
        <v>180</v>
      </c>
      <c r="I84" s="27">
        <v>660</v>
      </c>
      <c r="J84" s="27">
        <f t="shared" si="1"/>
        <v>118800</v>
      </c>
      <c r="K84" s="20" t="s">
        <v>118</v>
      </c>
      <c r="L84" s="5" t="s">
        <v>19</v>
      </c>
      <c r="M84" s="5">
        <v>0</v>
      </c>
      <c r="Q84" s="1"/>
    </row>
    <row r="85" spans="1:17" s="1" customFormat="1" ht="51" x14ac:dyDescent="0.25">
      <c r="A85" s="11">
        <v>69</v>
      </c>
      <c r="B85" s="11" t="s">
        <v>15</v>
      </c>
      <c r="C85" s="19" t="s">
        <v>71</v>
      </c>
      <c r="D85" s="32" t="s">
        <v>71</v>
      </c>
      <c r="E85" s="27"/>
      <c r="F85" s="27"/>
      <c r="G85" s="27" t="s">
        <v>18</v>
      </c>
      <c r="H85" s="27">
        <v>333</v>
      </c>
      <c r="I85" s="27">
        <v>110</v>
      </c>
      <c r="J85" s="27">
        <f t="shared" si="1"/>
        <v>36630</v>
      </c>
      <c r="K85" s="20" t="s">
        <v>118</v>
      </c>
      <c r="L85" s="5" t="s">
        <v>19</v>
      </c>
      <c r="M85" s="5">
        <v>0</v>
      </c>
    </row>
    <row r="86" spans="1:17" ht="51" x14ac:dyDescent="0.25">
      <c r="A86" s="11">
        <v>70</v>
      </c>
      <c r="B86" s="11" t="s">
        <v>15</v>
      </c>
      <c r="C86" s="19" t="s">
        <v>72</v>
      </c>
      <c r="D86" s="32" t="s">
        <v>73</v>
      </c>
      <c r="E86" s="27"/>
      <c r="F86" s="27"/>
      <c r="G86" s="27" t="s">
        <v>18</v>
      </c>
      <c r="H86" s="27">
        <v>230</v>
      </c>
      <c r="I86" s="27">
        <v>210</v>
      </c>
      <c r="J86" s="27">
        <f t="shared" si="1"/>
        <v>48300</v>
      </c>
      <c r="K86" s="20" t="s">
        <v>118</v>
      </c>
      <c r="L86" s="5" t="s">
        <v>19</v>
      </c>
      <c r="M86" s="5">
        <v>0</v>
      </c>
      <c r="Q86" s="1"/>
    </row>
    <row r="87" spans="1:17" s="1" customFormat="1" ht="51" x14ac:dyDescent="0.25">
      <c r="A87" s="11">
        <v>71</v>
      </c>
      <c r="B87" s="11" t="s">
        <v>15</v>
      </c>
      <c r="C87" s="19" t="s">
        <v>167</v>
      </c>
      <c r="D87" s="32" t="s">
        <v>166</v>
      </c>
      <c r="E87" s="27"/>
      <c r="F87" s="27"/>
      <c r="G87" s="27" t="s">
        <v>18</v>
      </c>
      <c r="H87" s="27">
        <v>102</v>
      </c>
      <c r="I87" s="27">
        <v>9100</v>
      </c>
      <c r="J87" s="27">
        <f t="shared" si="1"/>
        <v>928200</v>
      </c>
      <c r="K87" s="20" t="s">
        <v>118</v>
      </c>
      <c r="L87" s="5" t="s">
        <v>19</v>
      </c>
      <c r="M87" s="5">
        <v>0</v>
      </c>
    </row>
    <row r="88" spans="1:17" s="1" customFormat="1" ht="51" x14ac:dyDescent="0.25">
      <c r="A88" s="11">
        <v>72</v>
      </c>
      <c r="B88" s="11" t="s">
        <v>15</v>
      </c>
      <c r="C88" s="19" t="s">
        <v>169</v>
      </c>
      <c r="D88" s="32" t="s">
        <v>168</v>
      </c>
      <c r="E88" s="27"/>
      <c r="F88" s="27"/>
      <c r="G88" s="27" t="s">
        <v>18</v>
      </c>
      <c r="H88" s="27">
        <v>27</v>
      </c>
      <c r="I88" s="27">
        <v>5600</v>
      </c>
      <c r="J88" s="27">
        <f t="shared" si="1"/>
        <v>151200</v>
      </c>
      <c r="K88" s="20" t="s">
        <v>118</v>
      </c>
      <c r="L88" s="5" t="s">
        <v>19</v>
      </c>
      <c r="M88" s="5">
        <v>0</v>
      </c>
    </row>
    <row r="89" spans="1:17" s="1" customFormat="1" ht="51" x14ac:dyDescent="0.25">
      <c r="A89" s="11">
        <v>73</v>
      </c>
      <c r="B89" s="11" t="s">
        <v>15</v>
      </c>
      <c r="C89" s="19" t="s">
        <v>171</v>
      </c>
      <c r="D89" s="32" t="s">
        <v>170</v>
      </c>
      <c r="E89" s="27"/>
      <c r="F89" s="27"/>
      <c r="G89" s="27" t="s">
        <v>18</v>
      </c>
      <c r="H89" s="27">
        <v>1</v>
      </c>
      <c r="I89" s="27">
        <v>23500</v>
      </c>
      <c r="J89" s="27">
        <f t="shared" si="1"/>
        <v>23500</v>
      </c>
      <c r="K89" s="20" t="s">
        <v>118</v>
      </c>
      <c r="L89" s="5" t="s">
        <v>19</v>
      </c>
      <c r="M89" s="5">
        <v>0</v>
      </c>
    </row>
    <row r="90" spans="1:17" s="1" customFormat="1" ht="51" x14ac:dyDescent="0.25">
      <c r="A90" s="11">
        <v>74</v>
      </c>
      <c r="B90" s="11" t="s">
        <v>15</v>
      </c>
      <c r="C90" s="19" t="s">
        <v>173</v>
      </c>
      <c r="D90" s="32" t="s">
        <v>172</v>
      </c>
      <c r="E90" s="27"/>
      <c r="F90" s="27"/>
      <c r="G90" s="27" t="s">
        <v>18</v>
      </c>
      <c r="H90" s="27">
        <v>5</v>
      </c>
      <c r="I90" s="27">
        <v>11853</v>
      </c>
      <c r="J90" s="27">
        <f t="shared" si="1"/>
        <v>59265</v>
      </c>
      <c r="K90" s="20" t="s">
        <v>118</v>
      </c>
      <c r="L90" s="5" t="s">
        <v>19</v>
      </c>
      <c r="M90" s="5">
        <v>0</v>
      </c>
    </row>
    <row r="91" spans="1:17" s="1" customFormat="1" ht="51" x14ac:dyDescent="0.25">
      <c r="A91" s="11">
        <v>75</v>
      </c>
      <c r="B91" s="11" t="s">
        <v>15</v>
      </c>
      <c r="C91" s="19" t="s">
        <v>175</v>
      </c>
      <c r="D91" s="32" t="s">
        <v>174</v>
      </c>
      <c r="E91" s="27"/>
      <c r="F91" s="27"/>
      <c r="G91" s="27" t="s">
        <v>18</v>
      </c>
      <c r="H91" s="27">
        <v>10</v>
      </c>
      <c r="I91" s="27">
        <v>7200</v>
      </c>
      <c r="J91" s="27">
        <f t="shared" si="1"/>
        <v>72000</v>
      </c>
      <c r="K91" s="20" t="s">
        <v>118</v>
      </c>
      <c r="L91" s="5" t="s">
        <v>19</v>
      </c>
      <c r="M91" s="5">
        <v>0</v>
      </c>
    </row>
    <row r="92" spans="1:17" s="1" customFormat="1" ht="60" x14ac:dyDescent="0.25">
      <c r="A92" s="11">
        <v>76</v>
      </c>
      <c r="B92" s="11" t="s">
        <v>15</v>
      </c>
      <c r="C92" s="19" t="s">
        <v>239</v>
      </c>
      <c r="D92" s="32" t="s">
        <v>238</v>
      </c>
      <c r="E92" s="27"/>
      <c r="F92" s="27"/>
      <c r="G92" s="27" t="s">
        <v>18</v>
      </c>
      <c r="H92" s="27">
        <v>20</v>
      </c>
      <c r="I92" s="27">
        <v>1350</v>
      </c>
      <c r="J92" s="27">
        <f t="shared" si="1"/>
        <v>27000</v>
      </c>
      <c r="K92" s="20" t="s">
        <v>118</v>
      </c>
      <c r="L92" s="5" t="s">
        <v>19</v>
      </c>
      <c r="M92" s="5">
        <v>0</v>
      </c>
    </row>
    <row r="93" spans="1:17" ht="51" x14ac:dyDescent="0.25">
      <c r="A93" s="11">
        <v>77</v>
      </c>
      <c r="B93" s="11" t="s">
        <v>15</v>
      </c>
      <c r="C93" s="19" t="s">
        <v>74</v>
      </c>
      <c r="D93" s="32" t="s">
        <v>75</v>
      </c>
      <c r="E93" s="27"/>
      <c r="F93" s="27"/>
      <c r="G93" s="27" t="s">
        <v>18</v>
      </c>
      <c r="H93" s="27">
        <v>55</v>
      </c>
      <c r="I93" s="27">
        <v>790</v>
      </c>
      <c r="J93" s="27">
        <f t="shared" si="1"/>
        <v>43450</v>
      </c>
      <c r="K93" s="20" t="s">
        <v>118</v>
      </c>
      <c r="L93" s="5" t="s">
        <v>19</v>
      </c>
      <c r="M93" s="5">
        <v>0</v>
      </c>
      <c r="Q93" s="1"/>
    </row>
    <row r="94" spans="1:17" ht="51" x14ac:dyDescent="0.25">
      <c r="A94" s="11">
        <v>78</v>
      </c>
      <c r="B94" s="11" t="s">
        <v>15</v>
      </c>
      <c r="C94" s="19" t="s">
        <v>76</v>
      </c>
      <c r="D94" s="32" t="s">
        <v>77</v>
      </c>
      <c r="E94" s="27"/>
      <c r="F94" s="27"/>
      <c r="G94" s="27" t="s">
        <v>18</v>
      </c>
      <c r="H94" s="27">
        <v>60</v>
      </c>
      <c r="I94" s="27">
        <v>525</v>
      </c>
      <c r="J94" s="27">
        <f t="shared" si="1"/>
        <v>31500</v>
      </c>
      <c r="K94" s="20" t="s">
        <v>118</v>
      </c>
      <c r="L94" s="5" t="s">
        <v>19</v>
      </c>
      <c r="M94" s="5">
        <v>0</v>
      </c>
      <c r="Q94" s="1"/>
    </row>
    <row r="95" spans="1:17" ht="51" x14ac:dyDescent="0.25">
      <c r="A95" s="11">
        <v>79</v>
      </c>
      <c r="B95" s="11" t="s">
        <v>15</v>
      </c>
      <c r="C95" s="19" t="s">
        <v>78</v>
      </c>
      <c r="D95" s="32" t="s">
        <v>79</v>
      </c>
      <c r="E95" s="27"/>
      <c r="F95" s="27"/>
      <c r="G95" s="27" t="s">
        <v>18</v>
      </c>
      <c r="H95" s="27">
        <v>80</v>
      </c>
      <c r="I95" s="27">
        <v>1100</v>
      </c>
      <c r="J95" s="27">
        <f t="shared" si="1"/>
        <v>88000</v>
      </c>
      <c r="K95" s="20" t="s">
        <v>118</v>
      </c>
      <c r="L95" s="5" t="s">
        <v>19</v>
      </c>
      <c r="M95" s="5">
        <v>0</v>
      </c>
      <c r="Q95" s="1"/>
    </row>
    <row r="96" spans="1:17" ht="60" x14ac:dyDescent="0.25">
      <c r="A96" s="11">
        <v>80</v>
      </c>
      <c r="B96" s="11" t="s">
        <v>15</v>
      </c>
      <c r="C96" s="19" t="s">
        <v>80</v>
      </c>
      <c r="D96" s="32" t="s">
        <v>81</v>
      </c>
      <c r="E96" s="27"/>
      <c r="F96" s="27"/>
      <c r="G96" s="27" t="s">
        <v>18</v>
      </c>
      <c r="H96" s="27">
        <v>40</v>
      </c>
      <c r="I96" s="27">
        <v>1556</v>
      </c>
      <c r="J96" s="27">
        <f t="shared" si="1"/>
        <v>62240</v>
      </c>
      <c r="K96" s="20" t="s">
        <v>118</v>
      </c>
      <c r="L96" s="5" t="s">
        <v>19</v>
      </c>
      <c r="M96" s="5">
        <v>0</v>
      </c>
      <c r="Q96" s="1"/>
    </row>
    <row r="97" spans="1:17" ht="51" x14ac:dyDescent="0.25">
      <c r="A97" s="11">
        <v>81</v>
      </c>
      <c r="B97" s="11" t="s">
        <v>15</v>
      </c>
      <c r="C97" s="19" t="s">
        <v>206</v>
      </c>
      <c r="D97" s="32" t="s">
        <v>205</v>
      </c>
      <c r="E97" s="27"/>
      <c r="F97" s="27"/>
      <c r="G97" s="27" t="s">
        <v>18</v>
      </c>
      <c r="H97" s="27">
        <v>10</v>
      </c>
      <c r="I97" s="27">
        <v>1815</v>
      </c>
      <c r="J97" s="27">
        <f t="shared" si="1"/>
        <v>18150</v>
      </c>
      <c r="K97" s="20" t="s">
        <v>118</v>
      </c>
      <c r="L97" s="5" t="s">
        <v>19</v>
      </c>
      <c r="M97" s="5">
        <v>0</v>
      </c>
      <c r="Q97" s="1"/>
    </row>
    <row r="98" spans="1:17" s="1" customFormat="1" ht="51" x14ac:dyDescent="0.25">
      <c r="A98" s="11">
        <v>82</v>
      </c>
      <c r="B98" s="11" t="s">
        <v>15</v>
      </c>
      <c r="C98" s="19" t="s">
        <v>237</v>
      </c>
      <c r="D98" s="32" t="s">
        <v>236</v>
      </c>
      <c r="E98" s="27"/>
      <c r="F98" s="27"/>
      <c r="G98" s="27" t="s">
        <v>18</v>
      </c>
      <c r="H98" s="27">
        <v>50</v>
      </c>
      <c r="I98" s="27">
        <v>170</v>
      </c>
      <c r="J98" s="27">
        <f t="shared" si="1"/>
        <v>8500</v>
      </c>
      <c r="K98" s="20" t="s">
        <v>118</v>
      </c>
      <c r="L98" s="5" t="s">
        <v>19</v>
      </c>
      <c r="M98" s="5">
        <v>0</v>
      </c>
    </row>
    <row r="99" spans="1:17" s="1" customFormat="1" ht="51" x14ac:dyDescent="0.25">
      <c r="A99" s="11">
        <v>83</v>
      </c>
      <c r="B99" s="11" t="s">
        <v>15</v>
      </c>
      <c r="C99" s="19" t="s">
        <v>177</v>
      </c>
      <c r="D99" s="32" t="s">
        <v>176</v>
      </c>
      <c r="E99" s="27"/>
      <c r="F99" s="27"/>
      <c r="G99" s="27" t="s">
        <v>18</v>
      </c>
      <c r="H99" s="27">
        <v>1</v>
      </c>
      <c r="I99" s="27">
        <v>17275</v>
      </c>
      <c r="J99" s="27">
        <f t="shared" si="1"/>
        <v>17275</v>
      </c>
      <c r="K99" s="20" t="s">
        <v>118</v>
      </c>
      <c r="L99" s="5" t="s">
        <v>19</v>
      </c>
      <c r="M99" s="5">
        <v>0</v>
      </c>
    </row>
    <row r="100" spans="1:17" s="1" customFormat="1" ht="51" x14ac:dyDescent="0.25">
      <c r="A100" s="11">
        <v>84</v>
      </c>
      <c r="B100" s="11" t="s">
        <v>15</v>
      </c>
      <c r="C100" s="19" t="s">
        <v>179</v>
      </c>
      <c r="D100" s="32" t="s">
        <v>178</v>
      </c>
      <c r="E100" s="27"/>
      <c r="F100" s="27"/>
      <c r="G100" s="27" t="s">
        <v>18</v>
      </c>
      <c r="H100" s="27">
        <v>2</v>
      </c>
      <c r="I100" s="27">
        <v>12800</v>
      </c>
      <c r="J100" s="27">
        <f t="shared" si="1"/>
        <v>25600</v>
      </c>
      <c r="K100" s="20" t="s">
        <v>118</v>
      </c>
      <c r="L100" s="5" t="s">
        <v>19</v>
      </c>
      <c r="M100" s="5">
        <v>0</v>
      </c>
    </row>
    <row r="101" spans="1:17" s="1" customFormat="1" ht="60" x14ac:dyDescent="0.25">
      <c r="A101" s="11">
        <v>85</v>
      </c>
      <c r="B101" s="11" t="s">
        <v>15</v>
      </c>
      <c r="C101" s="19" t="s">
        <v>235</v>
      </c>
      <c r="D101" s="32" t="s">
        <v>234</v>
      </c>
      <c r="E101" s="27"/>
      <c r="F101" s="27"/>
      <c r="G101" s="27" t="s">
        <v>18</v>
      </c>
      <c r="H101" s="27">
        <v>10</v>
      </c>
      <c r="I101" s="27">
        <v>780</v>
      </c>
      <c r="J101" s="27">
        <f t="shared" si="1"/>
        <v>7800</v>
      </c>
      <c r="K101" s="20" t="s">
        <v>118</v>
      </c>
      <c r="L101" s="5" t="s">
        <v>19</v>
      </c>
      <c r="M101" s="5">
        <v>0</v>
      </c>
    </row>
    <row r="102" spans="1:17" ht="51" x14ac:dyDescent="0.25">
      <c r="A102" s="11">
        <v>86</v>
      </c>
      <c r="B102" s="11" t="s">
        <v>15</v>
      </c>
      <c r="C102" s="19" t="s">
        <v>82</v>
      </c>
      <c r="D102" s="32" t="s">
        <v>83</v>
      </c>
      <c r="E102" s="27"/>
      <c r="F102" s="27"/>
      <c r="G102" s="27" t="s">
        <v>18</v>
      </c>
      <c r="H102" s="27">
        <v>10</v>
      </c>
      <c r="I102" s="27">
        <v>1500</v>
      </c>
      <c r="J102" s="27">
        <f t="shared" si="1"/>
        <v>15000</v>
      </c>
      <c r="K102" s="20" t="s">
        <v>118</v>
      </c>
      <c r="L102" s="5" t="s">
        <v>19</v>
      </c>
      <c r="M102" s="5">
        <v>0</v>
      </c>
      <c r="Q102" s="1"/>
    </row>
    <row r="103" spans="1:17" ht="51" x14ac:dyDescent="0.25">
      <c r="A103" s="11">
        <v>87</v>
      </c>
      <c r="B103" s="11" t="s">
        <v>15</v>
      </c>
      <c r="C103" s="19" t="s">
        <v>84</v>
      </c>
      <c r="D103" s="32" t="s">
        <v>85</v>
      </c>
      <c r="E103" s="27"/>
      <c r="F103" s="27"/>
      <c r="G103" s="27" t="s">
        <v>18</v>
      </c>
      <c r="H103" s="27">
        <v>20</v>
      </c>
      <c r="I103" s="27">
        <v>350</v>
      </c>
      <c r="J103" s="27">
        <f t="shared" si="1"/>
        <v>7000</v>
      </c>
      <c r="K103" s="20" t="s">
        <v>118</v>
      </c>
      <c r="L103" s="5" t="s">
        <v>19</v>
      </c>
      <c r="M103" s="5">
        <v>0</v>
      </c>
      <c r="Q103" s="1"/>
    </row>
    <row r="104" spans="1:17" s="1" customFormat="1" ht="51" x14ac:dyDescent="0.25">
      <c r="A104" s="11">
        <v>88</v>
      </c>
      <c r="B104" s="11" t="s">
        <v>15</v>
      </c>
      <c r="C104" s="19" t="s">
        <v>163</v>
      </c>
      <c r="D104" s="32" t="s">
        <v>162</v>
      </c>
      <c r="E104" s="27"/>
      <c r="F104" s="27"/>
      <c r="G104" s="27" t="s">
        <v>18</v>
      </c>
      <c r="H104" s="27">
        <v>16</v>
      </c>
      <c r="I104" s="27">
        <v>6200</v>
      </c>
      <c r="J104" s="27">
        <f t="shared" si="1"/>
        <v>99200</v>
      </c>
      <c r="K104" s="20" t="s">
        <v>118</v>
      </c>
      <c r="L104" s="5" t="s">
        <v>19</v>
      </c>
      <c r="M104" s="5">
        <v>0</v>
      </c>
    </row>
    <row r="105" spans="1:17" s="1" customFormat="1" ht="51" x14ac:dyDescent="0.25">
      <c r="A105" s="11">
        <v>89</v>
      </c>
      <c r="B105" s="11" t="s">
        <v>15</v>
      </c>
      <c r="C105" s="19" t="s">
        <v>165</v>
      </c>
      <c r="D105" s="32" t="s">
        <v>164</v>
      </c>
      <c r="E105" s="27"/>
      <c r="F105" s="27"/>
      <c r="G105" s="27" t="s">
        <v>18</v>
      </c>
      <c r="H105" s="27">
        <v>10</v>
      </c>
      <c r="I105" s="27">
        <v>3800</v>
      </c>
      <c r="J105" s="27">
        <f t="shared" si="1"/>
        <v>38000</v>
      </c>
      <c r="K105" s="20" t="s">
        <v>118</v>
      </c>
      <c r="L105" s="5" t="s">
        <v>19</v>
      </c>
      <c r="M105" s="5">
        <v>0</v>
      </c>
    </row>
    <row r="106" spans="1:17" s="1" customFormat="1" ht="60" x14ac:dyDescent="0.25">
      <c r="A106" s="11">
        <v>90</v>
      </c>
      <c r="B106" s="11" t="s">
        <v>15</v>
      </c>
      <c r="C106" s="19" t="s">
        <v>189</v>
      </c>
      <c r="D106" s="32" t="s">
        <v>188</v>
      </c>
      <c r="E106" s="27"/>
      <c r="F106" s="27"/>
      <c r="G106" s="27" t="s">
        <v>18</v>
      </c>
      <c r="H106" s="27">
        <v>120</v>
      </c>
      <c r="I106" s="27">
        <v>350</v>
      </c>
      <c r="J106" s="27">
        <f t="shared" si="1"/>
        <v>42000</v>
      </c>
      <c r="K106" s="20" t="s">
        <v>118</v>
      </c>
      <c r="L106" s="5" t="s">
        <v>19</v>
      </c>
      <c r="M106" s="5">
        <v>0</v>
      </c>
    </row>
    <row r="107" spans="1:17" ht="51" x14ac:dyDescent="0.25">
      <c r="A107" s="11">
        <v>91</v>
      </c>
      <c r="B107" s="11" t="s">
        <v>15</v>
      </c>
      <c r="C107" s="19" t="s">
        <v>86</v>
      </c>
      <c r="D107" s="32" t="s">
        <v>86</v>
      </c>
      <c r="E107" s="27"/>
      <c r="F107" s="27"/>
      <c r="G107" s="27" t="s">
        <v>87</v>
      </c>
      <c r="H107" s="27">
        <v>2</v>
      </c>
      <c r="I107" s="27">
        <v>2985</v>
      </c>
      <c r="J107" s="27">
        <f t="shared" si="1"/>
        <v>5970</v>
      </c>
      <c r="K107" s="20" t="s">
        <v>118</v>
      </c>
      <c r="L107" s="5" t="s">
        <v>19</v>
      </c>
      <c r="M107" s="5">
        <v>0</v>
      </c>
      <c r="Q107" s="1"/>
    </row>
    <row r="108" spans="1:17" s="1" customFormat="1" ht="51" x14ac:dyDescent="0.25">
      <c r="A108" s="11">
        <v>92</v>
      </c>
      <c r="B108" s="11" t="s">
        <v>15</v>
      </c>
      <c r="C108" s="19" t="s">
        <v>241</v>
      </c>
      <c r="D108" s="32" t="s">
        <v>240</v>
      </c>
      <c r="E108" s="27"/>
      <c r="F108" s="27"/>
      <c r="G108" s="27" t="s">
        <v>216</v>
      </c>
      <c r="H108" s="27">
        <v>10</v>
      </c>
      <c r="I108" s="27">
        <v>1500</v>
      </c>
      <c r="J108" s="27">
        <f t="shared" si="1"/>
        <v>15000</v>
      </c>
      <c r="K108" s="20" t="s">
        <v>118</v>
      </c>
      <c r="L108" s="5" t="s">
        <v>19</v>
      </c>
      <c r="M108" s="5">
        <v>0</v>
      </c>
    </row>
    <row r="109" spans="1:17" s="1" customFormat="1" ht="51" x14ac:dyDescent="0.25">
      <c r="A109" s="11">
        <v>93</v>
      </c>
      <c r="B109" s="11" t="s">
        <v>15</v>
      </c>
      <c r="C109" s="19" t="s">
        <v>243</v>
      </c>
      <c r="D109" s="32" t="s">
        <v>242</v>
      </c>
      <c r="E109" s="27"/>
      <c r="F109" s="27"/>
      <c r="G109" s="27" t="s">
        <v>87</v>
      </c>
      <c r="H109" s="27">
        <v>30</v>
      </c>
      <c r="I109" s="27">
        <v>400</v>
      </c>
      <c r="J109" s="27">
        <f t="shared" si="1"/>
        <v>12000</v>
      </c>
      <c r="K109" s="20" t="s">
        <v>118</v>
      </c>
      <c r="L109" s="5" t="s">
        <v>19</v>
      </c>
      <c r="M109" s="5">
        <v>0</v>
      </c>
    </row>
    <row r="110" spans="1:17" s="1" customFormat="1" ht="51" x14ac:dyDescent="0.25">
      <c r="A110" s="11">
        <v>94</v>
      </c>
      <c r="B110" s="11" t="s">
        <v>15</v>
      </c>
      <c r="C110" s="19" t="s">
        <v>244</v>
      </c>
      <c r="D110" s="32" t="s">
        <v>244</v>
      </c>
      <c r="E110" s="27"/>
      <c r="F110" s="27"/>
      <c r="G110" s="27" t="s">
        <v>216</v>
      </c>
      <c r="H110" s="27">
        <v>10</v>
      </c>
      <c r="I110" s="27">
        <v>800</v>
      </c>
      <c r="J110" s="27">
        <f t="shared" si="1"/>
        <v>8000</v>
      </c>
      <c r="K110" s="20" t="s">
        <v>118</v>
      </c>
      <c r="L110" s="5" t="s">
        <v>19</v>
      </c>
      <c r="M110" s="5">
        <v>0</v>
      </c>
    </row>
    <row r="111" spans="1:17" s="1" customFormat="1" ht="51" x14ac:dyDescent="0.25">
      <c r="A111" s="11">
        <v>95</v>
      </c>
      <c r="B111" s="11" t="s">
        <v>15</v>
      </c>
      <c r="C111" s="19" t="s">
        <v>151</v>
      </c>
      <c r="D111" s="32" t="s">
        <v>150</v>
      </c>
      <c r="E111" s="27"/>
      <c r="F111" s="27"/>
      <c r="G111" s="27" t="s">
        <v>18</v>
      </c>
      <c r="H111" s="27">
        <v>21</v>
      </c>
      <c r="I111" s="27">
        <v>3150</v>
      </c>
      <c r="J111" s="27">
        <f t="shared" si="1"/>
        <v>66150</v>
      </c>
      <c r="K111" s="20" t="s">
        <v>118</v>
      </c>
      <c r="L111" s="5" t="s">
        <v>19</v>
      </c>
      <c r="M111" s="5">
        <v>0</v>
      </c>
    </row>
    <row r="112" spans="1:17" s="1" customFormat="1" ht="51" x14ac:dyDescent="0.25">
      <c r="A112" s="11">
        <v>96</v>
      </c>
      <c r="B112" s="11" t="s">
        <v>15</v>
      </c>
      <c r="C112" s="19" t="s">
        <v>183</v>
      </c>
      <c r="D112" s="32" t="s">
        <v>182</v>
      </c>
      <c r="E112" s="27"/>
      <c r="F112" s="27"/>
      <c r="G112" s="27" t="s">
        <v>18</v>
      </c>
      <c r="H112" s="27">
        <v>10</v>
      </c>
      <c r="I112" s="27">
        <v>2700</v>
      </c>
      <c r="J112" s="27">
        <f t="shared" si="1"/>
        <v>27000</v>
      </c>
      <c r="K112" s="20" t="s">
        <v>118</v>
      </c>
      <c r="L112" s="5" t="s">
        <v>19</v>
      </c>
      <c r="M112" s="5">
        <v>0</v>
      </c>
    </row>
    <row r="113" spans="1:17" s="1" customFormat="1" ht="51" x14ac:dyDescent="0.25">
      <c r="A113" s="11">
        <v>97</v>
      </c>
      <c r="B113" s="11" t="s">
        <v>15</v>
      </c>
      <c r="C113" s="19" t="s">
        <v>185</v>
      </c>
      <c r="D113" s="32" t="s">
        <v>184</v>
      </c>
      <c r="E113" s="27"/>
      <c r="F113" s="27"/>
      <c r="G113" s="27" t="s">
        <v>18</v>
      </c>
      <c r="H113" s="27">
        <v>5</v>
      </c>
      <c r="I113" s="27">
        <v>565</v>
      </c>
      <c r="J113" s="27">
        <f t="shared" si="1"/>
        <v>2825</v>
      </c>
      <c r="K113" s="20" t="s">
        <v>118</v>
      </c>
      <c r="L113" s="5" t="s">
        <v>19</v>
      </c>
      <c r="M113" s="5">
        <v>0</v>
      </c>
    </row>
    <row r="114" spans="1:17" s="1" customFormat="1" ht="51" x14ac:dyDescent="0.25">
      <c r="A114" s="11">
        <v>98</v>
      </c>
      <c r="B114" s="11" t="s">
        <v>15</v>
      </c>
      <c r="C114" s="19" t="s">
        <v>153</v>
      </c>
      <c r="D114" s="32" t="s">
        <v>152</v>
      </c>
      <c r="E114" s="27"/>
      <c r="F114" s="27"/>
      <c r="G114" s="27" t="s">
        <v>18</v>
      </c>
      <c r="H114" s="27"/>
      <c r="I114" s="27"/>
      <c r="J114" s="27">
        <f t="shared" si="1"/>
        <v>0</v>
      </c>
      <c r="K114" s="20" t="s">
        <v>118</v>
      </c>
      <c r="L114" s="5" t="s">
        <v>19</v>
      </c>
      <c r="M114" s="5">
        <v>0</v>
      </c>
    </row>
    <row r="115" spans="1:17" x14ac:dyDescent="0.25">
      <c r="A115" s="11"/>
      <c r="B115" s="11"/>
      <c r="C115" s="24" t="s">
        <v>38</v>
      </c>
      <c r="D115" s="32"/>
      <c r="E115" s="27"/>
      <c r="F115" s="27"/>
      <c r="G115" s="27"/>
      <c r="H115" s="27"/>
      <c r="I115" s="27"/>
      <c r="J115" s="35">
        <f>SUM(J52:J114)</f>
        <v>3801260</v>
      </c>
      <c r="K115" s="20"/>
      <c r="L115" s="5"/>
      <c r="M115" s="5"/>
      <c r="Q115" s="1"/>
    </row>
    <row r="116" spans="1:17" ht="25.5" x14ac:dyDescent="0.25">
      <c r="A116" s="11"/>
      <c r="B116" s="11"/>
      <c r="C116" s="7" t="s">
        <v>88</v>
      </c>
      <c r="D116" s="36"/>
      <c r="E116" s="28"/>
      <c r="F116" s="28"/>
      <c r="G116" s="28"/>
      <c r="H116" s="28"/>
      <c r="I116" s="28"/>
      <c r="J116" s="37"/>
      <c r="K116" s="20"/>
      <c r="L116" s="5"/>
      <c r="M116" s="5"/>
      <c r="Q116" s="1"/>
    </row>
    <row r="117" spans="1:17" ht="51" x14ac:dyDescent="0.25">
      <c r="A117" s="11">
        <v>99</v>
      </c>
      <c r="B117" s="11" t="s">
        <v>15</v>
      </c>
      <c r="C117" s="6" t="s">
        <v>204</v>
      </c>
      <c r="D117" s="36" t="s">
        <v>203</v>
      </c>
      <c r="E117" s="28"/>
      <c r="F117" s="28"/>
      <c r="G117" s="28" t="s">
        <v>18</v>
      </c>
      <c r="H117" s="28">
        <v>30</v>
      </c>
      <c r="I117" s="28">
        <v>2000</v>
      </c>
      <c r="J117" s="28">
        <f>I117*H117</f>
        <v>60000</v>
      </c>
      <c r="K117" s="20" t="s">
        <v>118</v>
      </c>
      <c r="L117" s="5" t="s">
        <v>19</v>
      </c>
      <c r="M117" s="5">
        <v>0</v>
      </c>
      <c r="Q117" s="1"/>
    </row>
    <row r="118" spans="1:17" ht="51" x14ac:dyDescent="0.25">
      <c r="A118" s="11">
        <v>100</v>
      </c>
      <c r="B118" s="11" t="s">
        <v>15</v>
      </c>
      <c r="C118" s="6" t="s">
        <v>89</v>
      </c>
      <c r="D118" s="36" t="s">
        <v>89</v>
      </c>
      <c r="E118" s="36"/>
      <c r="F118" s="36"/>
      <c r="G118" s="28" t="s">
        <v>18</v>
      </c>
      <c r="H118" s="28">
        <v>40</v>
      </c>
      <c r="I118" s="28">
        <v>13000</v>
      </c>
      <c r="J118" s="28">
        <f t="shared" ref="J118:J131" si="2">I118*H118</f>
        <v>520000</v>
      </c>
      <c r="K118" s="20" t="s">
        <v>118</v>
      </c>
      <c r="L118" s="5" t="s">
        <v>19</v>
      </c>
      <c r="M118" s="5">
        <v>0</v>
      </c>
      <c r="Q118" s="1"/>
    </row>
    <row r="119" spans="1:17" ht="51" x14ac:dyDescent="0.25">
      <c r="A119" s="11">
        <v>101</v>
      </c>
      <c r="B119" s="11" t="s">
        <v>15</v>
      </c>
      <c r="C119" s="8" t="s">
        <v>157</v>
      </c>
      <c r="D119" s="38" t="s">
        <v>156</v>
      </c>
      <c r="E119" s="28"/>
      <c r="F119" s="28"/>
      <c r="G119" s="28" t="s">
        <v>18</v>
      </c>
      <c r="H119" s="28">
        <v>40</v>
      </c>
      <c r="I119" s="28">
        <v>3000</v>
      </c>
      <c r="J119" s="28">
        <f t="shared" si="2"/>
        <v>120000</v>
      </c>
      <c r="K119" s="20" t="s">
        <v>118</v>
      </c>
      <c r="L119" s="5" t="s">
        <v>19</v>
      </c>
      <c r="M119" s="5">
        <v>0</v>
      </c>
      <c r="Q119" s="1"/>
    </row>
    <row r="120" spans="1:17" s="1" customFormat="1" ht="51" x14ac:dyDescent="0.25">
      <c r="A120" s="11">
        <v>102</v>
      </c>
      <c r="B120" s="11" t="s">
        <v>15</v>
      </c>
      <c r="C120" s="8" t="s">
        <v>161</v>
      </c>
      <c r="D120" s="38" t="s">
        <v>160</v>
      </c>
      <c r="E120" s="28"/>
      <c r="F120" s="28"/>
      <c r="G120" s="28" t="s">
        <v>18</v>
      </c>
      <c r="H120" s="28">
        <v>40</v>
      </c>
      <c r="I120" s="28">
        <v>25000</v>
      </c>
      <c r="J120" s="28">
        <f t="shared" si="2"/>
        <v>1000000</v>
      </c>
      <c r="K120" s="20" t="s">
        <v>118</v>
      </c>
      <c r="L120" s="5" t="s">
        <v>19</v>
      </c>
      <c r="M120" s="5">
        <v>0</v>
      </c>
    </row>
    <row r="121" spans="1:17" ht="51" x14ac:dyDescent="0.25">
      <c r="A121" s="11">
        <v>103</v>
      </c>
      <c r="B121" s="11" t="s">
        <v>15</v>
      </c>
      <c r="C121" s="8" t="s">
        <v>90</v>
      </c>
      <c r="D121" s="38" t="s">
        <v>90</v>
      </c>
      <c r="E121" s="28"/>
      <c r="F121" s="28"/>
      <c r="G121" s="28" t="s">
        <v>18</v>
      </c>
      <c r="H121" s="28">
        <v>120</v>
      </c>
      <c r="I121" s="28">
        <v>312</v>
      </c>
      <c r="J121" s="28">
        <f t="shared" si="2"/>
        <v>37440</v>
      </c>
      <c r="K121" s="20" t="s">
        <v>118</v>
      </c>
      <c r="L121" s="5" t="s">
        <v>19</v>
      </c>
      <c r="M121" s="5">
        <v>0</v>
      </c>
      <c r="Q121" s="1"/>
    </row>
    <row r="122" spans="1:17" ht="51" x14ac:dyDescent="0.25">
      <c r="A122" s="11">
        <v>104</v>
      </c>
      <c r="B122" s="11" t="s">
        <v>15</v>
      </c>
      <c r="C122" s="8" t="s">
        <v>91</v>
      </c>
      <c r="D122" s="6" t="s">
        <v>91</v>
      </c>
      <c r="E122" s="5"/>
      <c r="F122" s="5"/>
      <c r="G122" s="5" t="s">
        <v>18</v>
      </c>
      <c r="H122" s="5">
        <v>200</v>
      </c>
      <c r="I122" s="5">
        <v>500</v>
      </c>
      <c r="J122" s="5">
        <f t="shared" si="2"/>
        <v>100000</v>
      </c>
      <c r="K122" s="20" t="s">
        <v>118</v>
      </c>
      <c r="L122" s="5" t="s">
        <v>19</v>
      </c>
      <c r="M122" s="5">
        <v>0</v>
      </c>
      <c r="Q122" s="1"/>
    </row>
    <row r="123" spans="1:17" ht="51" x14ac:dyDescent="0.25">
      <c r="A123" s="11">
        <v>105</v>
      </c>
      <c r="B123" s="11" t="s">
        <v>15</v>
      </c>
      <c r="C123" s="6" t="s">
        <v>100</v>
      </c>
      <c r="D123" s="6" t="s">
        <v>92</v>
      </c>
      <c r="E123" s="5"/>
      <c r="F123" s="5"/>
      <c r="G123" s="5" t="s">
        <v>18</v>
      </c>
      <c r="H123" s="5">
        <v>50</v>
      </c>
      <c r="I123" s="5">
        <v>3500</v>
      </c>
      <c r="J123" s="5">
        <f t="shared" si="2"/>
        <v>175000</v>
      </c>
      <c r="K123" s="20" t="s">
        <v>118</v>
      </c>
      <c r="L123" s="5" t="s">
        <v>19</v>
      </c>
      <c r="M123" s="5">
        <v>0</v>
      </c>
      <c r="Q123" s="1"/>
    </row>
    <row r="124" spans="1:17" ht="51" x14ac:dyDescent="0.25">
      <c r="A124" s="11">
        <v>106</v>
      </c>
      <c r="B124" s="11" t="s">
        <v>15</v>
      </c>
      <c r="C124" s="6" t="s">
        <v>101</v>
      </c>
      <c r="D124" s="6" t="s">
        <v>93</v>
      </c>
      <c r="E124" s="5"/>
      <c r="F124" s="5"/>
      <c r="G124" s="5" t="s">
        <v>18</v>
      </c>
      <c r="H124" s="5">
        <v>40</v>
      </c>
      <c r="I124" s="5">
        <v>6469</v>
      </c>
      <c r="J124" s="5">
        <f t="shared" si="2"/>
        <v>258760</v>
      </c>
      <c r="K124" s="20" t="s">
        <v>118</v>
      </c>
      <c r="L124" s="5" t="s">
        <v>19</v>
      </c>
      <c r="M124" s="5">
        <v>0</v>
      </c>
      <c r="Q124" s="1"/>
    </row>
    <row r="125" spans="1:17" s="1" customFormat="1" ht="51" x14ac:dyDescent="0.25">
      <c r="A125" s="11">
        <v>107</v>
      </c>
      <c r="B125" s="11" t="s">
        <v>15</v>
      </c>
      <c r="C125" s="6" t="s">
        <v>181</v>
      </c>
      <c r="D125" s="6" t="s">
        <v>180</v>
      </c>
      <c r="E125" s="5"/>
      <c r="F125" s="5"/>
      <c r="G125" s="5" t="s">
        <v>18</v>
      </c>
      <c r="H125" s="5">
        <v>18</v>
      </c>
      <c r="I125" s="5">
        <v>8500</v>
      </c>
      <c r="J125" s="5">
        <f t="shared" si="2"/>
        <v>153000</v>
      </c>
      <c r="K125" s="20" t="s">
        <v>118</v>
      </c>
      <c r="L125" s="5" t="s">
        <v>19</v>
      </c>
      <c r="M125" s="5">
        <v>0</v>
      </c>
    </row>
    <row r="126" spans="1:17" s="1" customFormat="1" ht="51" x14ac:dyDescent="0.25">
      <c r="A126" s="11">
        <v>108</v>
      </c>
      <c r="B126" s="11" t="s">
        <v>15</v>
      </c>
      <c r="C126" s="6" t="s">
        <v>187</v>
      </c>
      <c r="D126" s="6" t="s">
        <v>186</v>
      </c>
      <c r="E126" s="5"/>
      <c r="F126" s="5"/>
      <c r="G126" s="5" t="s">
        <v>18</v>
      </c>
      <c r="H126" s="5">
        <v>80</v>
      </c>
      <c r="I126" s="5">
        <v>2500</v>
      </c>
      <c r="J126" s="5">
        <f t="shared" si="2"/>
        <v>200000</v>
      </c>
      <c r="K126" s="20" t="s">
        <v>118</v>
      </c>
      <c r="L126" s="5" t="s">
        <v>19</v>
      </c>
      <c r="M126" s="5">
        <v>0</v>
      </c>
    </row>
    <row r="127" spans="1:17" ht="51" x14ac:dyDescent="0.25">
      <c r="A127" s="11">
        <v>109</v>
      </c>
      <c r="B127" s="11" t="s">
        <v>15</v>
      </c>
      <c r="C127" s="6" t="s">
        <v>191</v>
      </c>
      <c r="D127" s="6" t="s">
        <v>190</v>
      </c>
      <c r="E127" s="5"/>
      <c r="F127" s="5"/>
      <c r="G127" s="5" t="s">
        <v>18</v>
      </c>
      <c r="H127" s="5">
        <v>20</v>
      </c>
      <c r="I127" s="5">
        <v>3590</v>
      </c>
      <c r="J127" s="5">
        <f t="shared" si="2"/>
        <v>71800</v>
      </c>
      <c r="K127" s="20" t="s">
        <v>118</v>
      </c>
      <c r="L127" s="5" t="s">
        <v>19</v>
      </c>
      <c r="M127" s="5">
        <v>0</v>
      </c>
      <c r="Q127" s="1"/>
    </row>
    <row r="128" spans="1:17" s="1" customFormat="1" ht="51" x14ac:dyDescent="0.25">
      <c r="A128" s="11">
        <v>110</v>
      </c>
      <c r="B128" s="11" t="s">
        <v>15</v>
      </c>
      <c r="C128" s="6" t="s">
        <v>193</v>
      </c>
      <c r="D128" s="6" t="s">
        <v>192</v>
      </c>
      <c r="E128" s="5"/>
      <c r="F128" s="5"/>
      <c r="G128" s="5" t="s">
        <v>18</v>
      </c>
      <c r="H128" s="5">
        <v>20</v>
      </c>
      <c r="I128" s="5">
        <v>3700</v>
      </c>
      <c r="J128" s="5">
        <f t="shared" si="2"/>
        <v>74000</v>
      </c>
      <c r="K128" s="20" t="s">
        <v>118</v>
      </c>
      <c r="L128" s="5" t="s">
        <v>19</v>
      </c>
      <c r="M128" s="5">
        <v>0</v>
      </c>
    </row>
    <row r="129" spans="1:17" ht="51" x14ac:dyDescent="0.25">
      <c r="A129" s="11">
        <v>111</v>
      </c>
      <c r="B129" s="11" t="s">
        <v>15</v>
      </c>
      <c r="C129" s="6" t="s">
        <v>102</v>
      </c>
      <c r="D129" s="36" t="s">
        <v>102</v>
      </c>
      <c r="E129" s="28"/>
      <c r="F129" s="5"/>
      <c r="G129" s="5" t="s">
        <v>18</v>
      </c>
      <c r="H129" s="5">
        <v>60</v>
      </c>
      <c r="I129" s="5">
        <v>2200</v>
      </c>
      <c r="J129" s="5">
        <f t="shared" si="2"/>
        <v>132000</v>
      </c>
      <c r="K129" s="20" t="s">
        <v>118</v>
      </c>
      <c r="L129" s="5" t="s">
        <v>19</v>
      </c>
      <c r="M129" s="5">
        <v>0</v>
      </c>
      <c r="Q129" s="1"/>
    </row>
    <row r="130" spans="1:17" s="1" customFormat="1" ht="51" x14ac:dyDescent="0.25">
      <c r="A130" s="11">
        <v>112</v>
      </c>
      <c r="B130" s="11" t="s">
        <v>15</v>
      </c>
      <c r="C130" s="6" t="s">
        <v>202</v>
      </c>
      <c r="D130" s="36" t="s">
        <v>201</v>
      </c>
      <c r="E130" s="28"/>
      <c r="F130" s="5"/>
      <c r="G130" s="5" t="s">
        <v>18</v>
      </c>
      <c r="H130" s="5">
        <v>20</v>
      </c>
      <c r="I130" s="5">
        <v>2700</v>
      </c>
      <c r="J130" s="5">
        <f t="shared" si="2"/>
        <v>54000</v>
      </c>
      <c r="K130" s="20" t="s">
        <v>118</v>
      </c>
      <c r="L130" s="5" t="s">
        <v>19</v>
      </c>
      <c r="M130" s="5">
        <v>0</v>
      </c>
    </row>
    <row r="131" spans="1:17" ht="51" x14ac:dyDescent="0.25">
      <c r="A131" s="11">
        <v>113</v>
      </c>
      <c r="B131" s="11" t="s">
        <v>15</v>
      </c>
      <c r="C131" s="6" t="s">
        <v>94</v>
      </c>
      <c r="D131" s="36" t="s">
        <v>94</v>
      </c>
      <c r="E131" s="28"/>
      <c r="F131" s="5"/>
      <c r="G131" s="5" t="s">
        <v>18</v>
      </c>
      <c r="H131" s="5">
        <v>40</v>
      </c>
      <c r="I131" s="5">
        <v>4300</v>
      </c>
      <c r="J131" s="5">
        <f t="shared" si="2"/>
        <v>172000</v>
      </c>
      <c r="K131" s="20" t="s">
        <v>118</v>
      </c>
      <c r="L131" s="5" t="s">
        <v>19</v>
      </c>
      <c r="M131" s="5">
        <v>0</v>
      </c>
      <c r="Q131" s="1"/>
    </row>
    <row r="132" spans="1:17" ht="24" customHeight="1" x14ac:dyDescent="0.25">
      <c r="A132" s="11"/>
      <c r="B132" s="11"/>
      <c r="C132" s="7" t="s">
        <v>38</v>
      </c>
      <c r="D132" s="6"/>
      <c r="E132" s="5"/>
      <c r="F132" s="5"/>
      <c r="G132" s="5"/>
      <c r="H132" s="5"/>
      <c r="I132" s="5"/>
      <c r="J132" s="26">
        <f>SUM(J117:J131)</f>
        <v>3128000</v>
      </c>
      <c r="K132" s="20"/>
      <c r="L132" s="5"/>
      <c r="M132" s="5"/>
      <c r="Q132" s="1"/>
    </row>
    <row r="133" spans="1:17" s="1" customFormat="1" ht="24" customHeight="1" x14ac:dyDescent="0.25">
      <c r="A133" s="11"/>
      <c r="B133" s="11"/>
      <c r="C133" s="46" t="s">
        <v>106</v>
      </c>
      <c r="D133" s="47"/>
      <c r="E133" s="5"/>
      <c r="F133" s="5"/>
      <c r="G133" s="5"/>
      <c r="H133" s="5"/>
      <c r="I133" s="5"/>
      <c r="J133" s="28"/>
      <c r="K133" s="20"/>
      <c r="L133" s="5"/>
      <c r="M133" s="5"/>
    </row>
    <row r="134" spans="1:17" ht="51" x14ac:dyDescent="0.25">
      <c r="A134" s="11">
        <v>114</v>
      </c>
      <c r="B134" s="11" t="s">
        <v>15</v>
      </c>
      <c r="C134" s="6" t="s">
        <v>95</v>
      </c>
      <c r="D134" s="6" t="s">
        <v>245</v>
      </c>
      <c r="E134" s="5"/>
      <c r="F134" s="5"/>
      <c r="G134" s="5" t="s">
        <v>18</v>
      </c>
      <c r="H134" s="5">
        <v>40</v>
      </c>
      <c r="I134" s="5">
        <v>5800</v>
      </c>
      <c r="J134" s="5">
        <f>I134*H134</f>
        <v>232000</v>
      </c>
      <c r="K134" s="20" t="s">
        <v>118</v>
      </c>
      <c r="L134" s="5" t="s">
        <v>19</v>
      </c>
      <c r="M134" s="5">
        <v>0</v>
      </c>
      <c r="Q134" s="1"/>
    </row>
    <row r="135" spans="1:17" ht="51" x14ac:dyDescent="0.25">
      <c r="A135" s="11">
        <v>115</v>
      </c>
      <c r="B135" s="11" t="s">
        <v>15</v>
      </c>
      <c r="C135" s="6" t="s">
        <v>155</v>
      </c>
      <c r="D135" s="6" t="s">
        <v>154</v>
      </c>
      <c r="E135" s="5"/>
      <c r="F135" s="5"/>
      <c r="G135" s="5" t="s">
        <v>18</v>
      </c>
      <c r="H135" s="5">
        <v>40</v>
      </c>
      <c r="I135" s="5">
        <v>2000</v>
      </c>
      <c r="J135" s="5">
        <f t="shared" ref="J135:J136" si="3">I135*H135</f>
        <v>80000</v>
      </c>
      <c r="K135" s="20" t="s">
        <v>118</v>
      </c>
      <c r="L135" s="5" t="s">
        <v>19</v>
      </c>
      <c r="M135" s="5">
        <v>0</v>
      </c>
      <c r="Q135" s="1"/>
    </row>
    <row r="136" spans="1:17" s="1" customFormat="1" ht="51" x14ac:dyDescent="0.25">
      <c r="A136" s="11">
        <v>116</v>
      </c>
      <c r="B136" s="11" t="s">
        <v>15</v>
      </c>
      <c r="C136" s="6" t="s">
        <v>159</v>
      </c>
      <c r="D136" s="6" t="s">
        <v>158</v>
      </c>
      <c r="E136" s="5"/>
      <c r="F136" s="5"/>
      <c r="G136" s="5" t="s">
        <v>18</v>
      </c>
      <c r="H136" s="5">
        <v>40</v>
      </c>
      <c r="I136" s="5">
        <v>8400</v>
      </c>
      <c r="J136" s="5">
        <f t="shared" si="3"/>
        <v>336000</v>
      </c>
      <c r="K136" s="20" t="s">
        <v>118</v>
      </c>
      <c r="L136" s="5" t="s">
        <v>19</v>
      </c>
      <c r="M136" s="5">
        <v>0</v>
      </c>
    </row>
    <row r="137" spans="1:17" x14ac:dyDescent="0.25">
      <c r="A137" s="11"/>
      <c r="B137" s="11"/>
      <c r="C137" s="5" t="s">
        <v>38</v>
      </c>
      <c r="D137" s="6"/>
      <c r="E137" s="5"/>
      <c r="F137" s="5"/>
      <c r="G137" s="5"/>
      <c r="H137" s="5"/>
      <c r="I137" s="5"/>
      <c r="J137" s="14">
        <f>SUM(J134:J136)</f>
        <v>648000</v>
      </c>
      <c r="K137" s="20"/>
      <c r="L137" s="5"/>
      <c r="M137" s="5"/>
    </row>
    <row r="138" spans="1:17" x14ac:dyDescent="0.25">
      <c r="A138" s="11"/>
      <c r="B138" s="11"/>
      <c r="C138" s="46"/>
      <c r="D138" s="47"/>
      <c r="E138" s="5"/>
      <c r="F138" s="5"/>
      <c r="G138" s="5"/>
      <c r="H138" s="5"/>
      <c r="I138" s="5"/>
      <c r="J138" s="4"/>
      <c r="K138" s="20"/>
      <c r="L138" s="5"/>
      <c r="M138" s="5"/>
    </row>
    <row r="139" spans="1:17" x14ac:dyDescent="0.25">
      <c r="A139" s="11"/>
      <c r="B139" s="11"/>
      <c r="C139" s="4" t="s">
        <v>38</v>
      </c>
      <c r="D139" s="6"/>
      <c r="E139" s="5"/>
      <c r="F139" s="5"/>
      <c r="G139" s="5"/>
      <c r="H139" s="5"/>
      <c r="I139" s="5"/>
      <c r="J139" s="44">
        <f>J50+J115+J132+J137</f>
        <v>8695000</v>
      </c>
      <c r="K139" s="20"/>
      <c r="L139" s="5"/>
      <c r="M139" s="5"/>
    </row>
    <row r="140" spans="1:17" x14ac:dyDescent="0.25">
      <c r="A140" s="11"/>
      <c r="B140" s="11"/>
      <c r="C140" s="4" t="s">
        <v>38</v>
      </c>
      <c r="D140" s="6"/>
      <c r="E140" s="5"/>
      <c r="F140" s="5"/>
      <c r="G140" s="5"/>
      <c r="H140" s="5"/>
      <c r="I140" s="5"/>
      <c r="J140" s="40"/>
      <c r="K140" s="15"/>
      <c r="L140" s="5"/>
      <c r="M140" s="5"/>
    </row>
    <row r="141" spans="1:17" s="1" customFormat="1" x14ac:dyDescent="0.25">
      <c r="A141" s="11"/>
      <c r="B141" s="11"/>
      <c r="C141" s="4" t="s">
        <v>109</v>
      </c>
      <c r="D141" s="6"/>
      <c r="E141" s="5"/>
      <c r="F141" s="5"/>
      <c r="G141" s="5"/>
      <c r="H141" s="5"/>
      <c r="I141" s="5"/>
      <c r="J141" s="16"/>
      <c r="K141" s="15"/>
      <c r="L141" s="5"/>
      <c r="M141" s="5"/>
    </row>
    <row r="142" spans="1:17" x14ac:dyDescent="0.25">
      <c r="A142" s="9"/>
      <c r="B142" s="9"/>
      <c r="C142" s="10" t="s">
        <v>96</v>
      </c>
      <c r="D142" s="9"/>
      <c r="E142" s="9"/>
      <c r="F142" s="9"/>
      <c r="G142" s="9"/>
      <c r="H142" s="9"/>
      <c r="I142" s="9"/>
      <c r="J142" s="25"/>
      <c r="K142" s="9"/>
      <c r="L142" s="9"/>
      <c r="M142" s="9"/>
    </row>
    <row r="143" spans="1:17" x14ac:dyDescent="0.25">
      <c r="A143" s="17"/>
      <c r="B143" s="17"/>
      <c r="C143" s="17"/>
      <c r="D143" s="18" t="s">
        <v>97</v>
      </c>
      <c r="E143" s="18"/>
      <c r="F143" s="18"/>
      <c r="G143" s="17"/>
      <c r="H143" s="17"/>
      <c r="I143" s="17"/>
      <c r="J143" s="17"/>
      <c r="K143" s="17"/>
      <c r="L143" s="17"/>
      <c r="M143" s="17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</sheetData>
  <mergeCells count="10">
    <mergeCell ref="K2:M5"/>
    <mergeCell ref="C138:D138"/>
    <mergeCell ref="A7:M7"/>
    <mergeCell ref="A8:M8"/>
    <mergeCell ref="A9:M9"/>
    <mergeCell ref="A10:M10"/>
    <mergeCell ref="A11:M11"/>
    <mergeCell ref="B14:E14"/>
    <mergeCell ref="B51:D51"/>
    <mergeCell ref="C133:D13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2021-01-18T10:34:30Z</cp:lastPrinted>
  <dcterms:created xsi:type="dcterms:W3CDTF">2019-11-08T10:48:58Z</dcterms:created>
  <dcterms:modified xsi:type="dcterms:W3CDTF">2024-01-30T11:06:05Z</dcterms:modified>
</cp:coreProperties>
</file>